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4190" activeTab="0"/>
  </bookViews>
  <sheets>
    <sheet name="zima 08-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 Malášek</author>
  </authors>
  <commentList>
    <comment ref="C8" authorId="0">
      <text>
        <r>
          <rPr>
            <b/>
            <sz val="6"/>
            <rFont val="Arial"/>
            <family val="2"/>
          </rPr>
          <t>poznámky ke konkrétnímu dni
lze vkládat do komentáře buňky
(pravé tlačítko myši / vložit komentář)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6"/>
            <rFont val="Arial"/>
            <family val="2"/>
          </rPr>
          <t>písmeno označující druh aktivity (podle zvýrazněných písmen v textu nad tabulkou)</t>
        </r>
      </text>
    </comment>
    <comment ref="D9" authorId="0">
      <text>
        <r>
          <rPr>
            <b/>
            <sz val="6"/>
            <rFont val="Arial"/>
            <family val="2"/>
          </rPr>
          <t>hodnota kilometrů nebo minut příslušné aktivity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<sst xmlns="http://schemas.openxmlformats.org/spreadsheetml/2006/main" count="39" uniqueCount="25">
  <si>
    <t xml:space="preserve">dnes je </t>
  </si>
  <si>
    <t>K</t>
  </si>
  <si>
    <t>S</t>
  </si>
  <si>
    <t>B</t>
  </si>
  <si>
    <t>P</t>
  </si>
  <si>
    <t>Y</t>
  </si>
  <si>
    <t>V</t>
  </si>
  <si>
    <t>J</t>
  </si>
  <si>
    <t>k</t>
  </si>
  <si>
    <t>s</t>
  </si>
  <si>
    <t>b</t>
  </si>
  <si>
    <t>p</t>
  </si>
  <si>
    <t>y</t>
  </si>
  <si>
    <t>v</t>
  </si>
  <si>
    <t>j</t>
  </si>
  <si>
    <t>převod na hodiny</t>
  </si>
  <si>
    <t>listopad 08</t>
  </si>
  <si>
    <t>prosinec 08</t>
  </si>
  <si>
    <t>leden 09</t>
  </si>
  <si>
    <t>únor 09</t>
  </si>
  <si>
    <t>březen 09</t>
  </si>
  <si>
    <r>
      <rPr>
        <b/>
        <sz val="9"/>
        <color indexed="10"/>
        <rFont val="Arial"/>
        <family val="2"/>
      </rPr>
      <t>K</t>
    </r>
    <r>
      <rPr>
        <sz val="9"/>
        <rFont val="Arial"/>
        <family val="2"/>
      </rPr>
      <t>olo</t>
    </r>
    <r>
      <rPr>
        <sz val="6"/>
        <rFont val="Arial"/>
        <family val="2"/>
      </rPr>
      <t xml:space="preserve"> (km)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S</t>
    </r>
    <r>
      <rPr>
        <sz val="9"/>
        <rFont val="Arial"/>
        <family val="2"/>
      </rPr>
      <t>pinner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B</t>
    </r>
    <r>
      <rPr>
        <sz val="9"/>
        <rFont val="Arial"/>
        <family val="2"/>
      </rPr>
      <t>ěh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P</t>
    </r>
    <r>
      <rPr>
        <sz val="9"/>
        <rFont val="Arial"/>
        <family val="2"/>
      </rPr>
      <t>osilovna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běžk</t>
    </r>
    <r>
      <rPr>
        <b/>
        <sz val="9"/>
        <color indexed="10"/>
        <rFont val="Arial"/>
        <family val="2"/>
      </rPr>
      <t>Y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(min)</t>
    </r>
    <r>
      <rPr>
        <sz val="9"/>
        <rFont val="Arial"/>
        <family val="2"/>
      </rPr>
      <t xml:space="preserve"> - pla</t>
    </r>
    <r>
      <rPr>
        <b/>
        <sz val="9"/>
        <color indexed="10"/>
        <rFont val="Arial"/>
        <family val="2"/>
      </rPr>
      <t>V</t>
    </r>
    <r>
      <rPr>
        <sz val="9"/>
        <rFont val="Arial"/>
        <family val="2"/>
      </rPr>
      <t>ání</t>
    </r>
    <r>
      <rPr>
        <sz val="6"/>
        <rFont val="Arial"/>
        <family val="2"/>
      </rPr>
      <t xml:space="preserve"> (km)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J</t>
    </r>
    <r>
      <rPr>
        <sz val="9"/>
        <rFont val="Arial"/>
        <family val="2"/>
      </rPr>
      <t>iné</t>
    </r>
    <r>
      <rPr>
        <sz val="6"/>
        <rFont val="Arial"/>
        <family val="2"/>
      </rPr>
      <t xml:space="preserve"> (min)</t>
    </r>
  </si>
  <si>
    <t>říjen 08</t>
  </si>
  <si>
    <t>sumy&gt;</t>
  </si>
  <si>
    <r>
      <rPr>
        <sz val="6"/>
        <color indexed="18"/>
        <rFont val="Arial"/>
        <family val="2"/>
      </rPr>
      <t>www.</t>
    </r>
    <r>
      <rPr>
        <b/>
        <sz val="6"/>
        <color indexed="62"/>
        <rFont val="Arial"/>
        <family val="2"/>
      </rPr>
      <t>KPO</t>
    </r>
    <r>
      <rPr>
        <sz val="6"/>
        <color indexed="18"/>
        <rFont val="Arial"/>
        <family val="2"/>
      </rPr>
      <t xml:space="preserve">.cz   </t>
    </r>
    <r>
      <rPr>
        <sz val="6"/>
        <color indexed="62"/>
        <rFont val="Arial"/>
        <family val="2"/>
      </rPr>
      <t>cyklistický klub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</si>
</sst>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d"/>
    <numFmt numFmtId="167" formatCode="mmmm/yy"/>
    <numFmt numFmtId="168" formatCode="[h]:mm"/>
    <numFmt numFmtId="169" formatCode="dddd\ \-\ d/m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6"/>
      <color indexed="18"/>
      <name val="Arial"/>
      <family val="2"/>
    </font>
    <font>
      <b/>
      <sz val="6"/>
      <color indexed="62"/>
      <name val="Arial"/>
      <family val="2"/>
    </font>
    <font>
      <sz val="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.5"/>
      <color theme="3" tint="-0.24997000396251678"/>
      <name val="Arial"/>
      <family val="2"/>
    </font>
    <font>
      <sz val="6"/>
      <color theme="3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Font="1" applyFill="1" applyBorder="1" applyAlignment="1" applyProtection="1">
      <alignment horizontal="left"/>
      <protection hidden="1"/>
    </xf>
    <xf numFmtId="169" fontId="0" fillId="0" borderId="0" xfId="0" applyNumberFormat="1" applyFont="1" applyFill="1" applyBorder="1" applyAlignment="1" applyProtection="1">
      <alignment horizontal="center"/>
      <protection hidden="1"/>
    </xf>
    <xf numFmtId="169" fontId="1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0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7" xfId="0" applyFont="1" applyFill="1" applyBorder="1" applyAlignment="1" applyProtection="1">
      <alignment horizontal="center" vertical="center"/>
      <protection hidden="1" locked="0"/>
    </xf>
    <xf numFmtId="0" fontId="3" fillId="0" borderId="18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34" borderId="20" xfId="0" applyFont="1" applyFill="1" applyBorder="1" applyAlignment="1" applyProtection="1">
      <alignment horizontal="center" vertical="center"/>
      <protection hidden="1" locked="0"/>
    </xf>
    <xf numFmtId="0" fontId="3" fillId="34" borderId="21" xfId="0" applyFont="1" applyFill="1" applyBorder="1" applyAlignment="1" applyProtection="1">
      <alignment horizontal="center" vertical="center"/>
      <protection hidden="1" locked="0"/>
    </xf>
    <xf numFmtId="0" fontId="3" fillId="34" borderId="17" xfId="0" applyFont="1" applyFill="1" applyBorder="1" applyAlignment="1" applyProtection="1">
      <alignment horizontal="center" vertical="center"/>
      <protection hidden="1" locked="0"/>
    </xf>
    <xf numFmtId="0" fontId="3" fillId="34" borderId="18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35" borderId="20" xfId="0" applyFont="1" applyFill="1" applyBorder="1" applyAlignment="1" applyProtection="1">
      <alignment horizontal="center" vertical="center"/>
      <protection hidden="1" locked="0"/>
    </xf>
    <xf numFmtId="0" fontId="3" fillId="35" borderId="21" xfId="0" applyFont="1" applyFill="1" applyBorder="1" applyAlignment="1" applyProtection="1">
      <alignment horizontal="center" vertical="center"/>
      <protection hidden="1" locked="0"/>
    </xf>
    <xf numFmtId="0" fontId="3" fillId="35" borderId="22" xfId="0" applyFont="1" applyFill="1" applyBorder="1" applyAlignment="1" applyProtection="1">
      <alignment horizontal="center" vertical="center"/>
      <protection hidden="1" locked="0"/>
    </xf>
    <xf numFmtId="0" fontId="3" fillId="35" borderId="23" xfId="0" applyFont="1" applyFill="1" applyBorder="1" applyAlignment="1" applyProtection="1">
      <alignment horizontal="center" vertical="center"/>
      <protection hidden="1" locked="0"/>
    </xf>
    <xf numFmtId="0" fontId="3" fillId="35" borderId="13" xfId="0" applyFont="1" applyFill="1" applyBorder="1" applyAlignment="1" applyProtection="1">
      <alignment horizontal="center" vertical="center"/>
      <protection hidden="1" locked="0"/>
    </xf>
    <xf numFmtId="0" fontId="3" fillId="35" borderId="14" xfId="0" applyFont="1" applyFill="1" applyBorder="1" applyAlignment="1" applyProtection="1">
      <alignment horizontal="center" vertical="center"/>
      <protection hidden="1" locked="0"/>
    </xf>
    <xf numFmtId="0" fontId="3" fillId="35" borderId="24" xfId="0" applyFont="1" applyFill="1" applyBorder="1" applyAlignment="1" applyProtection="1">
      <alignment horizontal="center" vertical="center"/>
      <protection hidden="1" locked="0"/>
    </xf>
    <xf numFmtId="0" fontId="3" fillId="35" borderId="25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35" borderId="28" xfId="0" applyFont="1" applyFill="1" applyBorder="1" applyAlignment="1" applyProtection="1">
      <alignment horizontal="center" vertical="center"/>
      <protection hidden="1" locked="0"/>
    </xf>
    <xf numFmtId="0" fontId="3" fillId="35" borderId="29" xfId="0" applyFont="1" applyFill="1" applyBorder="1" applyAlignment="1" applyProtection="1">
      <alignment horizontal="center" vertical="center"/>
      <protection hidden="1" locked="0"/>
    </xf>
    <xf numFmtId="0" fontId="3" fillId="34" borderId="26" xfId="0" applyFont="1" applyFill="1" applyBorder="1" applyAlignment="1" applyProtection="1">
      <alignment horizontal="center" vertical="center"/>
      <protection hidden="1" locked="0"/>
    </xf>
    <xf numFmtId="0" fontId="3" fillId="34" borderId="27" xfId="0" applyFont="1" applyFill="1" applyBorder="1" applyAlignment="1" applyProtection="1">
      <alignment horizontal="center" vertical="center"/>
      <protection hidden="1" locked="0"/>
    </xf>
    <xf numFmtId="0" fontId="3" fillId="34" borderId="22" xfId="0" applyFont="1" applyFill="1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0" fillId="36" borderId="0" xfId="0" applyNumberFormat="1" applyFont="1" applyFill="1" applyBorder="1" applyAlignment="1" applyProtection="1">
      <alignment horizontal="center"/>
      <protection hidden="1"/>
    </xf>
    <xf numFmtId="0" fontId="0" fillId="37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NumberFormat="1" applyFont="1" applyFill="1" applyBorder="1" applyAlignment="1" applyProtection="1">
      <alignment horizontal="center"/>
      <protection hidden="1"/>
    </xf>
    <xf numFmtId="0" fontId="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NumberFormat="1" applyFont="1" applyFill="1" applyBorder="1" applyAlignment="1" applyProtection="1">
      <alignment horizontal="center"/>
      <protection hidden="1"/>
    </xf>
    <xf numFmtId="49" fontId="53" fillId="0" borderId="0" xfId="36" applyNumberFormat="1" applyFont="1" applyBorder="1" applyAlignment="1" applyProtection="1">
      <alignment horizontal="center" vertical="center" wrapText="1"/>
      <protection hidden="1" locked="0"/>
    </xf>
    <xf numFmtId="0" fontId="53" fillId="0" borderId="0" xfId="36" applyFont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hidden="1" locked="0"/>
    </xf>
    <xf numFmtId="0" fontId="3" fillId="34" borderId="14" xfId="0" applyFont="1" applyFill="1" applyBorder="1" applyAlignment="1" applyProtection="1">
      <alignment horizontal="center" vertical="center"/>
      <protection hidden="1" locked="0"/>
    </xf>
    <xf numFmtId="0" fontId="3" fillId="35" borderId="17" xfId="0" applyFont="1" applyFill="1" applyBorder="1" applyAlignment="1" applyProtection="1">
      <alignment horizontal="center" vertical="center"/>
      <protection hidden="1" locked="0"/>
    </xf>
    <xf numFmtId="0" fontId="3" fillId="35" borderId="18" xfId="0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3" fillId="34" borderId="33" xfId="0" applyFont="1" applyFill="1" applyBorder="1" applyAlignment="1" applyProtection="1">
      <alignment horizontal="center" vertical="center"/>
      <protection hidden="1" locked="0"/>
    </xf>
    <xf numFmtId="0" fontId="3" fillId="35" borderId="34" xfId="0" applyFont="1" applyFill="1" applyBorder="1" applyAlignment="1" applyProtection="1">
      <alignment horizontal="center" vertical="center"/>
      <protection hidden="1" locked="0"/>
    </xf>
    <xf numFmtId="0" fontId="3" fillId="35" borderId="35" xfId="0" applyFont="1" applyFill="1" applyBorder="1" applyAlignment="1" applyProtection="1">
      <alignment horizontal="center" vertical="center"/>
      <protection hidden="1" locked="0"/>
    </xf>
    <xf numFmtId="0" fontId="3" fillId="34" borderId="15" xfId="0" applyFont="1" applyFill="1" applyBorder="1" applyAlignment="1" applyProtection="1">
      <alignment horizontal="center" vertical="center"/>
      <protection hidden="1" locked="0"/>
    </xf>
    <xf numFmtId="0" fontId="3" fillId="35" borderId="27" xfId="0" applyFont="1" applyFill="1" applyBorder="1" applyAlignment="1" applyProtection="1">
      <alignment horizontal="center" vertical="center"/>
      <protection hidden="1" locked="0"/>
    </xf>
    <xf numFmtId="0" fontId="3" fillId="35" borderId="26" xfId="0" applyFont="1" applyFill="1" applyBorder="1" applyAlignment="1" applyProtection="1">
      <alignment horizontal="center" vertical="center"/>
      <protection hidden="1" locked="0"/>
    </xf>
    <xf numFmtId="0" fontId="3" fillId="34" borderId="36" xfId="0" applyFont="1" applyFill="1" applyBorder="1" applyAlignment="1" applyProtection="1">
      <alignment horizontal="center" vertical="center"/>
      <protection hidden="1" locked="0"/>
    </xf>
    <xf numFmtId="0" fontId="3" fillId="33" borderId="35" xfId="0" applyFont="1" applyFill="1" applyBorder="1" applyAlignment="1" applyProtection="1">
      <alignment horizontal="center" vertical="center"/>
      <protection hidden="1"/>
    </xf>
    <xf numFmtId="49" fontId="53" fillId="0" borderId="37" xfId="36" applyNumberFormat="1" applyFont="1" applyBorder="1" applyAlignment="1" applyProtection="1">
      <alignment horizontal="center" vertical="center" wrapText="1"/>
      <protection hidden="1" locked="0"/>
    </xf>
    <xf numFmtId="0" fontId="4" fillId="0" borderId="37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right" vertical="center"/>
      <protection hidden="1"/>
    </xf>
    <xf numFmtId="1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41" borderId="20" xfId="0" applyFont="1" applyFill="1" applyBorder="1" applyAlignment="1" applyProtection="1">
      <alignment horizontal="center" vertical="center"/>
      <protection hidden="1" locked="0"/>
    </xf>
    <xf numFmtId="0" fontId="3" fillId="41" borderId="21" xfId="0" applyFont="1" applyFill="1" applyBorder="1" applyAlignment="1" applyProtection="1">
      <alignment horizontal="center" vertical="center"/>
      <protection hidden="1" locked="0"/>
    </xf>
    <xf numFmtId="0" fontId="3" fillId="41" borderId="22" xfId="0" applyFont="1" applyFill="1" applyBorder="1" applyAlignment="1" applyProtection="1">
      <alignment horizontal="center" vertical="center"/>
      <protection hidden="1" locked="0"/>
    </xf>
    <xf numFmtId="0" fontId="3" fillId="41" borderId="23" xfId="0" applyFont="1" applyFill="1" applyBorder="1" applyAlignment="1" applyProtection="1">
      <alignment horizontal="center" vertical="center"/>
      <protection hidden="1" locked="0"/>
    </xf>
    <xf numFmtId="0" fontId="3" fillId="41" borderId="26" xfId="0" applyFont="1" applyFill="1" applyBorder="1" applyAlignment="1" applyProtection="1">
      <alignment horizontal="center" vertical="center"/>
      <protection hidden="1" locked="0"/>
    </xf>
    <xf numFmtId="0" fontId="3" fillId="41" borderId="27" xfId="0" applyFont="1" applyFill="1" applyBorder="1" applyAlignment="1" applyProtection="1">
      <alignment horizontal="center" vertical="center"/>
      <protection hidden="1" locked="0"/>
    </xf>
    <xf numFmtId="1" fontId="3" fillId="0" borderId="24" xfId="0" applyNumberFormat="1" applyFont="1" applyBorder="1" applyAlignment="1" applyProtection="1">
      <alignment horizontal="center" vertical="center" textRotation="90"/>
      <protection hidden="1"/>
    </xf>
    <xf numFmtId="1" fontId="3" fillId="0" borderId="13" xfId="0" applyNumberFormat="1" applyFont="1" applyBorder="1" applyAlignment="1" applyProtection="1">
      <alignment horizontal="center" vertical="center" textRotation="90"/>
      <protection hidden="1"/>
    </xf>
    <xf numFmtId="1" fontId="3" fillId="0" borderId="38" xfId="0" applyNumberFormat="1" applyFont="1" applyBorder="1" applyAlignment="1" applyProtection="1">
      <alignment horizontal="center" vertical="center" textRotation="90"/>
      <protection hidden="1"/>
    </xf>
    <xf numFmtId="1" fontId="3" fillId="0" borderId="39" xfId="0" applyNumberFormat="1" applyFont="1" applyBorder="1" applyAlignment="1" applyProtection="1">
      <alignment horizontal="center" vertical="center" textRotation="90"/>
      <protection hidden="1"/>
    </xf>
    <xf numFmtId="1" fontId="3" fillId="0" borderId="31" xfId="0" applyNumberFormat="1" applyFont="1" applyBorder="1" applyAlignment="1" applyProtection="1">
      <alignment horizontal="center" vertical="center" textRotation="90"/>
      <protection hidden="1"/>
    </xf>
    <xf numFmtId="1" fontId="3" fillId="0" borderId="0" xfId="0" applyNumberFormat="1" applyFont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vertical="center"/>
      <protection hidden="1"/>
    </xf>
    <xf numFmtId="49" fontId="0" fillId="36" borderId="4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textRotation="90" wrapText="1"/>
      <protection hidden="1"/>
    </xf>
    <xf numFmtId="0" fontId="3" fillId="0" borderId="44" xfId="0" applyFont="1" applyFill="1" applyBorder="1" applyAlignment="1" applyProtection="1">
      <alignment horizontal="center" vertical="center" textRotation="90" wrapText="1"/>
      <protection hidden="1"/>
    </xf>
    <xf numFmtId="0" fontId="3" fillId="0" borderId="45" xfId="0" applyFont="1" applyFill="1" applyBorder="1" applyAlignment="1" applyProtection="1">
      <alignment horizontal="center" vertical="center" textRotation="90" wrapText="1"/>
      <protection hidden="1"/>
    </xf>
    <xf numFmtId="166" fontId="4" fillId="34" borderId="46" xfId="0" applyNumberFormat="1" applyFont="1" applyFill="1" applyBorder="1" applyAlignment="1" applyProtection="1">
      <alignment horizontal="center" vertical="center"/>
      <protection hidden="1"/>
    </xf>
    <xf numFmtId="166" fontId="4" fillId="34" borderId="47" xfId="0" applyNumberFormat="1" applyFont="1" applyFill="1" applyBorder="1" applyAlignment="1" applyProtection="1">
      <alignment horizontal="center" vertical="center"/>
      <protection hidden="1"/>
    </xf>
    <xf numFmtId="166" fontId="4" fillId="41" borderId="46" xfId="0" applyNumberFormat="1" applyFont="1" applyFill="1" applyBorder="1" applyAlignment="1" applyProtection="1">
      <alignment horizontal="center" vertical="center"/>
      <protection hidden="1"/>
    </xf>
    <xf numFmtId="166" fontId="4" fillId="41" borderId="48" xfId="0" applyNumberFormat="1" applyFont="1" applyFill="1" applyBorder="1" applyAlignment="1" applyProtection="1">
      <alignment horizontal="center" vertical="center"/>
      <protection hidden="1"/>
    </xf>
    <xf numFmtId="166" fontId="4" fillId="0" borderId="49" xfId="0" applyNumberFormat="1" applyFont="1" applyFill="1" applyBorder="1" applyAlignment="1" applyProtection="1">
      <alignment horizontal="center" vertical="center"/>
      <protection hidden="1"/>
    </xf>
    <xf numFmtId="166" fontId="4" fillId="0" borderId="50" xfId="0" applyNumberFormat="1" applyFont="1" applyFill="1" applyBorder="1" applyAlignment="1" applyProtection="1">
      <alignment horizontal="center" vertical="center"/>
      <protection hidden="1"/>
    </xf>
    <xf numFmtId="166" fontId="4" fillId="0" borderId="51" xfId="0" applyNumberFormat="1" applyFont="1" applyFill="1" applyBorder="1" applyAlignment="1" applyProtection="1">
      <alignment horizontal="center" vertical="center"/>
      <protection hidden="1"/>
    </xf>
    <xf numFmtId="166" fontId="4" fillId="0" borderId="47" xfId="0" applyNumberFormat="1" applyFont="1" applyFill="1" applyBorder="1" applyAlignment="1" applyProtection="1">
      <alignment horizontal="center" vertical="center"/>
      <protection hidden="1"/>
    </xf>
    <xf numFmtId="166" fontId="4" fillId="34" borderId="49" xfId="0" applyNumberFormat="1" applyFont="1" applyFill="1" applyBorder="1" applyAlignment="1" applyProtection="1">
      <alignment horizontal="center" vertical="center"/>
      <protection hidden="1"/>
    </xf>
    <xf numFmtId="166" fontId="4" fillId="34" borderId="52" xfId="0" applyNumberFormat="1" applyFont="1" applyFill="1" applyBorder="1" applyAlignment="1" applyProtection="1">
      <alignment horizontal="center" vertical="center"/>
      <protection hidden="1"/>
    </xf>
    <xf numFmtId="166" fontId="4" fillId="34" borderId="53" xfId="0" applyNumberFormat="1" applyFont="1" applyFill="1" applyBorder="1" applyAlignment="1" applyProtection="1">
      <alignment horizontal="center" vertical="center"/>
      <protection hidden="1"/>
    </xf>
    <xf numFmtId="166" fontId="4" fillId="0" borderId="54" xfId="0" applyNumberFormat="1" applyFont="1" applyFill="1" applyBorder="1" applyAlignment="1" applyProtection="1">
      <alignment horizontal="center" vertical="center"/>
      <protection hidden="1"/>
    </xf>
    <xf numFmtId="166" fontId="4" fillId="0" borderId="55" xfId="0" applyNumberFormat="1" applyFont="1" applyFill="1" applyBorder="1" applyAlignment="1" applyProtection="1">
      <alignment horizontal="center" vertical="center"/>
      <protection hidden="1"/>
    </xf>
    <xf numFmtId="166" fontId="4" fillId="0" borderId="46" xfId="0" applyNumberFormat="1" applyFont="1" applyFill="1" applyBorder="1" applyAlignment="1" applyProtection="1">
      <alignment horizontal="center" vertical="center"/>
      <protection hidden="1"/>
    </xf>
    <xf numFmtId="166" fontId="4" fillId="34" borderId="56" xfId="0" applyNumberFormat="1" applyFont="1" applyFill="1" applyBorder="1" applyAlignment="1" applyProtection="1">
      <alignment horizontal="center" vertical="center"/>
      <protection hidden="1"/>
    </xf>
    <xf numFmtId="166" fontId="4" fillId="0" borderId="57" xfId="0" applyNumberFormat="1" applyFont="1" applyFill="1" applyBorder="1" applyAlignment="1" applyProtection="1">
      <alignment horizontal="center" vertical="center"/>
      <protection hidden="1"/>
    </xf>
    <xf numFmtId="49" fontId="0" fillId="36" borderId="41" xfId="0" applyNumberFormat="1" applyFill="1" applyBorder="1" applyAlignment="1" applyProtection="1">
      <alignment horizontal="center" vertical="center" textRotation="90"/>
      <protection hidden="1"/>
    </xf>
    <xf numFmtId="49" fontId="0" fillId="36" borderId="42" xfId="0" applyNumberFormat="1" applyFill="1" applyBorder="1" applyAlignment="1" applyProtection="1">
      <alignment horizontal="center" vertical="center" textRotation="90"/>
      <protection hidden="1"/>
    </xf>
    <xf numFmtId="0" fontId="0" fillId="36" borderId="0" xfId="0" applyNumberFormat="1" applyFont="1" applyFill="1" applyBorder="1" applyAlignment="1" applyProtection="1">
      <alignment horizontal="center"/>
      <protection hidden="1"/>
    </xf>
    <xf numFmtId="0" fontId="0" fillId="37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NumberFormat="1" applyFont="1" applyFill="1" applyBorder="1" applyAlignment="1" applyProtection="1">
      <alignment horizontal="center"/>
      <protection hidden="1"/>
    </xf>
    <xf numFmtId="0" fontId="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NumberFormat="1" applyFont="1" applyFill="1" applyBorder="1" applyAlignment="1" applyProtection="1">
      <alignment horizontal="center"/>
      <protection hidden="1"/>
    </xf>
    <xf numFmtId="169" fontId="8" fillId="0" borderId="37" xfId="0" applyNumberFormat="1" applyFont="1" applyFill="1" applyBorder="1" applyAlignment="1" applyProtection="1">
      <alignment horizontal="left" vertical="center"/>
      <protection hidden="1"/>
    </xf>
    <xf numFmtId="169" fontId="0" fillId="0" borderId="37" xfId="0" applyNumberFormat="1" applyFont="1" applyFill="1" applyBorder="1" applyAlignment="1" applyProtection="1">
      <alignment horizontal="left" vertical="center"/>
      <protection hidden="1"/>
    </xf>
    <xf numFmtId="1" fontId="3" fillId="0" borderId="58" xfId="0" applyNumberFormat="1" applyFont="1" applyBorder="1" applyAlignment="1" applyProtection="1">
      <alignment horizontal="center" vertical="center" textRotation="90"/>
      <protection hidden="1"/>
    </xf>
    <xf numFmtId="166" fontId="4" fillId="0" borderId="49" xfId="0" applyNumberFormat="1" applyFont="1" applyBorder="1" applyAlignment="1" applyProtection="1">
      <alignment horizontal="center" vertical="center"/>
      <protection hidden="1"/>
    </xf>
    <xf numFmtId="166" fontId="4" fillId="0" borderId="56" xfId="0" applyNumberFormat="1" applyFont="1" applyBorder="1" applyAlignment="1" applyProtection="1">
      <alignment horizontal="center" vertical="center"/>
      <protection hidden="1"/>
    </xf>
    <xf numFmtId="166" fontId="4" fillId="34" borderId="51" xfId="0" applyNumberFormat="1" applyFont="1" applyFill="1" applyBorder="1" applyAlignment="1" applyProtection="1">
      <alignment horizontal="center" vertical="center"/>
      <protection hidden="1"/>
    </xf>
    <xf numFmtId="166" fontId="4" fillId="34" borderId="48" xfId="0" applyNumberFormat="1" applyFont="1" applyFill="1" applyBorder="1" applyAlignment="1" applyProtection="1">
      <alignment horizontal="center" vertic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/>
    </xf>
    <xf numFmtId="166" fontId="4" fillId="34" borderId="59" xfId="0" applyNumberFormat="1" applyFont="1" applyFill="1" applyBorder="1" applyAlignment="1" applyProtection="1">
      <alignment horizontal="center" vertical="center"/>
      <protection hidden="1"/>
    </xf>
    <xf numFmtId="166" fontId="4" fillId="0" borderId="54" xfId="0" applyNumberFormat="1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/>
    </xf>
    <xf numFmtId="166" fontId="8" fillId="33" borderId="49" xfId="0" applyNumberFormat="1" applyFont="1" applyFill="1" applyBorder="1" applyAlignment="1" applyProtection="1">
      <alignment horizontal="center" vertical="center"/>
      <protection hidden="1"/>
    </xf>
    <xf numFmtId="166" fontId="8" fillId="33" borderId="50" xfId="0" applyNumberFormat="1" applyFont="1" applyFill="1" applyBorder="1" applyAlignment="1" applyProtection="1">
      <alignment horizontal="center" vertical="center"/>
      <protection hidden="1"/>
    </xf>
    <xf numFmtId="166" fontId="8" fillId="42" borderId="49" xfId="0" applyNumberFormat="1" applyFont="1" applyFill="1" applyBorder="1" applyAlignment="1" applyProtection="1">
      <alignment horizontal="center" vertical="center"/>
      <protection hidden="1"/>
    </xf>
    <xf numFmtId="166" fontId="8" fillId="42" borderId="50" xfId="0" applyNumberFormat="1" applyFont="1" applyFill="1" applyBorder="1" applyAlignment="1" applyProtection="1">
      <alignment horizontal="center" vertical="center"/>
      <protection hidden="1"/>
    </xf>
    <xf numFmtId="166" fontId="8" fillId="42" borderId="51" xfId="0" applyNumberFormat="1" applyFont="1" applyFill="1" applyBorder="1" applyAlignment="1" applyProtection="1">
      <alignment horizontal="center" vertical="center"/>
      <protection hidden="1"/>
    </xf>
    <xf numFmtId="166" fontId="8" fillId="42" borderId="47" xfId="0" applyNumberFormat="1" applyFont="1" applyFill="1" applyBorder="1" applyAlignment="1" applyProtection="1">
      <alignment horizontal="center" vertical="center"/>
      <protection hidden="1"/>
    </xf>
    <xf numFmtId="166" fontId="4" fillId="0" borderId="39" xfId="0" applyNumberFormat="1" applyFont="1" applyBorder="1" applyAlignment="1" applyProtection="1">
      <alignment horizontal="center" vertical="center"/>
      <protection hidden="1"/>
    </xf>
    <xf numFmtId="166" fontId="4" fillId="0" borderId="38" xfId="0" applyNumberFormat="1" applyFont="1" applyBorder="1" applyAlignment="1" applyProtection="1">
      <alignment horizontal="center" vertical="center"/>
      <protection hidden="1"/>
    </xf>
    <xf numFmtId="166" fontId="4" fillId="0" borderId="55" xfId="0" applyNumberFormat="1" applyFont="1" applyBorder="1" applyAlignment="1" applyProtection="1">
      <alignment horizontal="center" vertical="center"/>
      <protection hidden="1"/>
    </xf>
    <xf numFmtId="166" fontId="4" fillId="0" borderId="50" xfId="0" applyNumberFormat="1" applyFont="1" applyBorder="1" applyAlignment="1" applyProtection="1">
      <alignment horizontal="center" vertical="center"/>
      <protection hidden="1"/>
    </xf>
    <xf numFmtId="166" fontId="4" fillId="34" borderId="50" xfId="0" applyNumberFormat="1" applyFont="1" applyFill="1" applyBorder="1" applyAlignment="1" applyProtection="1">
      <alignment horizontal="center" vertical="center"/>
      <protection hidden="1"/>
    </xf>
    <xf numFmtId="166" fontId="4" fillId="35" borderId="49" xfId="0" applyNumberFormat="1" applyFont="1" applyFill="1" applyBorder="1" applyAlignment="1" applyProtection="1">
      <alignment horizontal="center" vertical="center"/>
      <protection hidden="1"/>
    </xf>
    <xf numFmtId="166" fontId="4" fillId="35" borderId="52" xfId="0" applyNumberFormat="1" applyFont="1" applyFill="1" applyBorder="1" applyAlignment="1" applyProtection="1">
      <alignment horizontal="center" vertical="center"/>
      <protection hidden="1"/>
    </xf>
    <xf numFmtId="166" fontId="4" fillId="35" borderId="53" xfId="0" applyNumberFormat="1" applyFont="1" applyFill="1" applyBorder="1" applyAlignment="1" applyProtection="1">
      <alignment horizontal="center" vertical="center"/>
      <protection hidden="1"/>
    </xf>
    <xf numFmtId="166" fontId="4" fillId="35" borderId="50" xfId="0" applyNumberFormat="1" applyFont="1" applyFill="1" applyBorder="1" applyAlignment="1" applyProtection="1">
      <alignment horizontal="center" vertical="center"/>
      <protection hidden="1"/>
    </xf>
    <xf numFmtId="166" fontId="4" fillId="35" borderId="56" xfId="0" applyNumberFormat="1" applyFont="1" applyFill="1" applyBorder="1" applyAlignment="1" applyProtection="1">
      <alignment horizontal="center" vertical="center"/>
      <protection hidden="1"/>
    </xf>
    <xf numFmtId="166" fontId="4" fillId="0" borderId="60" xfId="0" applyNumberFormat="1" applyFont="1" applyFill="1" applyBorder="1" applyAlignment="1" applyProtection="1">
      <alignment horizontal="center" vertical="center"/>
      <protection hidden="1"/>
    </xf>
    <xf numFmtId="166" fontId="4" fillId="0" borderId="56" xfId="0" applyNumberFormat="1" applyFont="1" applyFill="1" applyBorder="1" applyAlignment="1" applyProtection="1">
      <alignment horizontal="center" vertical="center"/>
      <protection hidden="1"/>
    </xf>
    <xf numFmtId="49" fontId="54" fillId="0" borderId="0" xfId="36" applyNumberFormat="1" applyFont="1" applyBorder="1" applyAlignment="1" applyProtection="1">
      <alignment horizontal="center" vertical="center" wrapText="1"/>
      <protection hidden="1" locked="0"/>
    </xf>
    <xf numFmtId="0" fontId="54" fillId="0" borderId="0" xfId="36" applyFont="1" applyBorder="1" applyAlignment="1" applyProtection="1">
      <alignment horizontal="center" vertical="center" wrapText="1"/>
      <protection locked="0"/>
    </xf>
    <xf numFmtId="166" fontId="4" fillId="0" borderId="4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CCFF3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po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showGridLines="0" showRowColHeaders="0" tabSelected="1" zoomScale="155" zoomScaleNormal="15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0" defaultRowHeight="12.75" zeroHeight="1"/>
  <cols>
    <col min="1" max="1" width="2.28125" style="14" customWidth="1"/>
    <col min="2" max="2" width="6.57421875" style="15" customWidth="1"/>
    <col min="3" max="3" width="3.28125" style="20" customWidth="1"/>
    <col min="4" max="6" width="3.28125" style="6" customWidth="1"/>
    <col min="7" max="7" width="3.28125" style="20" customWidth="1"/>
    <col min="8" max="10" width="3.28125" style="6" customWidth="1"/>
    <col min="11" max="11" width="3.28125" style="20" customWidth="1"/>
    <col min="12" max="14" width="3.28125" style="6" customWidth="1"/>
    <col min="15" max="15" width="3.28125" style="20" customWidth="1"/>
    <col min="16" max="18" width="3.28125" style="6" customWidth="1"/>
    <col min="19" max="19" width="3.28125" style="20" customWidth="1"/>
    <col min="20" max="22" width="3.28125" style="6" customWidth="1"/>
    <col min="23" max="23" width="3.28125" style="20" customWidth="1"/>
    <col min="24" max="26" width="3.28125" style="6" customWidth="1"/>
    <col min="27" max="27" width="3.28125" style="20" customWidth="1"/>
    <col min="28" max="30" width="3.28125" style="6" customWidth="1"/>
    <col min="31" max="31" width="0.2890625" style="49" customWidth="1"/>
    <col min="32" max="32" width="3.140625" style="49" hidden="1" customWidth="1"/>
    <col min="33" max="158" width="2.8515625" style="49" hidden="1" customWidth="1"/>
    <col min="159" max="167" width="3.8515625" style="49" hidden="1" customWidth="1"/>
    <col min="168" max="174" width="3.8515625" style="50" hidden="1" customWidth="1"/>
    <col min="175" max="175" width="3.8515625" style="49" hidden="1" customWidth="1"/>
    <col min="176" max="176" width="0.13671875" style="49" customWidth="1"/>
    <col min="177" max="177" width="0.13671875" style="21" hidden="1" customWidth="1"/>
    <col min="178" max="179" width="1.8515625" style="51" customWidth="1"/>
    <col min="180" max="180" width="1.8515625" style="52" customWidth="1"/>
    <col min="181" max="184" width="1.8515625" style="51" customWidth="1"/>
    <col min="185" max="16384" width="0" style="24" hidden="1" customWidth="1"/>
  </cols>
  <sheetData>
    <row r="1" spans="1:184" ht="16.5" customHeight="1" thickBot="1">
      <c r="A1" s="206" t="s">
        <v>24</v>
      </c>
      <c r="B1" s="207"/>
      <c r="C1" s="104" t="s">
        <v>21</v>
      </c>
      <c r="D1" s="16"/>
      <c r="E1" s="16"/>
      <c r="F1" s="17"/>
      <c r="G1" s="18"/>
      <c r="H1" s="19"/>
      <c r="I1" s="19"/>
      <c r="J1" s="19"/>
      <c r="K1" s="128"/>
      <c r="L1" s="129"/>
      <c r="M1" s="129"/>
      <c r="N1" s="129"/>
      <c r="O1" s="128"/>
      <c r="P1" s="129"/>
      <c r="Q1" s="129"/>
      <c r="R1" s="129"/>
      <c r="S1" s="128"/>
      <c r="T1" s="129"/>
      <c r="U1" s="129"/>
      <c r="V1" s="129"/>
      <c r="W1" s="128"/>
      <c r="X1" s="129"/>
      <c r="Y1" s="129"/>
      <c r="Z1" s="130" t="s">
        <v>0</v>
      </c>
      <c r="AA1" s="176">
        <f ca="1">NOW()</f>
        <v>39742.00430150463</v>
      </c>
      <c r="AB1" s="177"/>
      <c r="AC1" s="177"/>
      <c r="AD1" s="177"/>
      <c r="AE1" s="3"/>
      <c r="AF1" s="3"/>
      <c r="AG1" s="175">
        <v>1</v>
      </c>
      <c r="AH1" s="175"/>
      <c r="AI1" s="175"/>
      <c r="AJ1" s="175">
        <v>2</v>
      </c>
      <c r="AK1" s="175"/>
      <c r="AL1" s="175"/>
      <c r="AM1" s="175">
        <v>3</v>
      </c>
      <c r="AN1" s="175"/>
      <c r="AO1" s="175"/>
      <c r="AP1" s="175">
        <v>4</v>
      </c>
      <c r="AQ1" s="175"/>
      <c r="AR1" s="175"/>
      <c r="AS1" s="175">
        <v>5</v>
      </c>
      <c r="AT1" s="175"/>
      <c r="AU1" s="175"/>
      <c r="AV1" s="175">
        <v>6</v>
      </c>
      <c r="AW1" s="175"/>
      <c r="AX1" s="175"/>
      <c r="AY1" s="175">
        <v>7</v>
      </c>
      <c r="AZ1" s="175"/>
      <c r="BA1" s="175"/>
      <c r="BB1" s="174">
        <v>1</v>
      </c>
      <c r="BC1" s="174"/>
      <c r="BD1" s="174"/>
      <c r="BE1" s="174">
        <v>2</v>
      </c>
      <c r="BF1" s="174"/>
      <c r="BG1" s="174"/>
      <c r="BH1" s="174">
        <v>3</v>
      </c>
      <c r="BI1" s="174"/>
      <c r="BJ1" s="174"/>
      <c r="BK1" s="174">
        <v>4</v>
      </c>
      <c r="BL1" s="174"/>
      <c r="BM1" s="174"/>
      <c r="BN1" s="174">
        <v>5</v>
      </c>
      <c r="BO1" s="174"/>
      <c r="BP1" s="174"/>
      <c r="BQ1" s="174">
        <v>6</v>
      </c>
      <c r="BR1" s="174"/>
      <c r="BS1" s="174"/>
      <c r="BT1" s="174">
        <v>7</v>
      </c>
      <c r="BU1" s="174"/>
      <c r="BV1" s="174"/>
      <c r="BW1" s="173">
        <v>1</v>
      </c>
      <c r="BX1" s="173"/>
      <c r="BY1" s="173"/>
      <c r="BZ1" s="173">
        <v>2</v>
      </c>
      <c r="CA1" s="173"/>
      <c r="CB1" s="173"/>
      <c r="CC1" s="173">
        <v>3</v>
      </c>
      <c r="CD1" s="173"/>
      <c r="CE1" s="173"/>
      <c r="CF1" s="173">
        <v>4</v>
      </c>
      <c r="CG1" s="173"/>
      <c r="CH1" s="173"/>
      <c r="CI1" s="173">
        <v>5</v>
      </c>
      <c r="CJ1" s="173"/>
      <c r="CK1" s="173"/>
      <c r="CL1" s="173">
        <v>6</v>
      </c>
      <c r="CM1" s="173"/>
      <c r="CN1" s="173"/>
      <c r="CO1" s="173">
        <v>7</v>
      </c>
      <c r="CP1" s="173"/>
      <c r="CQ1" s="173"/>
      <c r="CR1" s="172">
        <v>1</v>
      </c>
      <c r="CS1" s="172"/>
      <c r="CT1" s="172"/>
      <c r="CU1" s="172">
        <v>2</v>
      </c>
      <c r="CV1" s="172"/>
      <c r="CW1" s="172"/>
      <c r="CX1" s="172">
        <v>3</v>
      </c>
      <c r="CY1" s="172"/>
      <c r="CZ1" s="172"/>
      <c r="DA1" s="172">
        <v>4</v>
      </c>
      <c r="DB1" s="172"/>
      <c r="DC1" s="172"/>
      <c r="DD1" s="172">
        <v>5</v>
      </c>
      <c r="DE1" s="172"/>
      <c r="DF1" s="172"/>
      <c r="DG1" s="172">
        <v>6</v>
      </c>
      <c r="DH1" s="172"/>
      <c r="DI1" s="172"/>
      <c r="DJ1" s="172">
        <v>7</v>
      </c>
      <c r="DK1" s="172"/>
      <c r="DL1" s="172"/>
      <c r="DM1" s="171">
        <v>1</v>
      </c>
      <c r="DN1" s="171"/>
      <c r="DO1" s="171"/>
      <c r="DP1" s="171">
        <v>2</v>
      </c>
      <c r="DQ1" s="171"/>
      <c r="DR1" s="171"/>
      <c r="DS1" s="171">
        <v>3</v>
      </c>
      <c r="DT1" s="171"/>
      <c r="DU1" s="171"/>
      <c r="DV1" s="171">
        <v>4</v>
      </c>
      <c r="DW1" s="171"/>
      <c r="DX1" s="171"/>
      <c r="DY1" s="171">
        <v>5</v>
      </c>
      <c r="DZ1" s="171"/>
      <c r="EA1" s="171"/>
      <c r="EB1" s="171">
        <v>6</v>
      </c>
      <c r="EC1" s="171"/>
      <c r="ED1" s="171"/>
      <c r="EE1" s="171">
        <v>7</v>
      </c>
      <c r="EF1" s="171"/>
      <c r="EG1" s="171"/>
      <c r="EH1" s="170">
        <v>1</v>
      </c>
      <c r="EI1" s="170"/>
      <c r="EJ1" s="170"/>
      <c r="EK1" s="170">
        <v>2</v>
      </c>
      <c r="EL1" s="170"/>
      <c r="EM1" s="170"/>
      <c r="EN1" s="170">
        <v>3</v>
      </c>
      <c r="EO1" s="170"/>
      <c r="EP1" s="170"/>
      <c r="EQ1" s="170">
        <v>4</v>
      </c>
      <c r="ER1" s="170"/>
      <c r="ES1" s="170"/>
      <c r="ET1" s="170">
        <v>5</v>
      </c>
      <c r="EU1" s="170"/>
      <c r="EV1" s="170"/>
      <c r="EW1" s="170">
        <v>6</v>
      </c>
      <c r="EX1" s="170"/>
      <c r="EY1" s="170"/>
      <c r="EZ1" s="170">
        <v>7</v>
      </c>
      <c r="FA1" s="170"/>
      <c r="FB1" s="170"/>
      <c r="FC1" s="3"/>
      <c r="FD1" s="5" t="s">
        <v>8</v>
      </c>
      <c r="FE1" s="4" t="s">
        <v>9</v>
      </c>
      <c r="FF1" s="4" t="s">
        <v>10</v>
      </c>
      <c r="FG1" s="4" t="s">
        <v>11</v>
      </c>
      <c r="FH1" s="4" t="s">
        <v>12</v>
      </c>
      <c r="FI1" s="5" t="s">
        <v>13</v>
      </c>
      <c r="FJ1" s="4" t="s">
        <v>14</v>
      </c>
      <c r="FK1" s="3"/>
      <c r="FL1" s="3" t="s">
        <v>15</v>
      </c>
      <c r="FM1" s="3"/>
      <c r="FN1" s="3"/>
      <c r="FO1" s="3"/>
      <c r="FP1" s="3"/>
      <c r="FQ1" s="3"/>
      <c r="FR1" s="3"/>
      <c r="FS1" s="3"/>
      <c r="FT1" s="3"/>
      <c r="FV1" s="22" t="s">
        <v>1</v>
      </c>
      <c r="FW1" s="22" t="s">
        <v>2</v>
      </c>
      <c r="FX1" s="23" t="s">
        <v>3</v>
      </c>
      <c r="FY1" s="22" t="s">
        <v>4</v>
      </c>
      <c r="FZ1" s="22" t="s">
        <v>5</v>
      </c>
      <c r="GA1" s="22" t="s">
        <v>6</v>
      </c>
      <c r="GB1" s="22" t="s">
        <v>7</v>
      </c>
    </row>
    <row r="2" spans="1:184" ht="16.5" customHeight="1">
      <c r="A2" s="111"/>
      <c r="B2" s="112"/>
      <c r="C2" s="154">
        <v>39720</v>
      </c>
      <c r="D2" s="133"/>
      <c r="E2" s="133"/>
      <c r="F2" s="134"/>
      <c r="G2" s="154">
        <v>39721</v>
      </c>
      <c r="H2" s="133"/>
      <c r="I2" s="133"/>
      <c r="J2" s="137"/>
      <c r="K2" s="156">
        <v>39722</v>
      </c>
      <c r="L2" s="67"/>
      <c r="M2" s="67"/>
      <c r="N2" s="68"/>
      <c r="O2" s="158">
        <v>39723</v>
      </c>
      <c r="P2" s="67"/>
      <c r="Q2" s="67"/>
      <c r="R2" s="68"/>
      <c r="S2" s="158">
        <v>39724</v>
      </c>
      <c r="T2" s="67"/>
      <c r="U2" s="67"/>
      <c r="V2" s="68"/>
      <c r="W2" s="160">
        <v>39725</v>
      </c>
      <c r="X2" s="86"/>
      <c r="Y2" s="86"/>
      <c r="Z2" s="87"/>
      <c r="AA2" s="162">
        <v>39726</v>
      </c>
      <c r="AB2" s="76"/>
      <c r="AC2" s="76"/>
      <c r="AD2" s="119"/>
      <c r="AE2" s="3"/>
      <c r="AF2" s="3"/>
      <c r="AG2" s="28">
        <f aca="true" t="shared" si="0" ref="AG2:AI3">D2</f>
        <v>0</v>
      </c>
      <c r="AH2" s="28">
        <f t="shared" si="0"/>
        <v>0</v>
      </c>
      <c r="AI2" s="28">
        <f t="shared" si="0"/>
        <v>0</v>
      </c>
      <c r="AJ2" s="28">
        <f aca="true" t="shared" si="1" ref="AJ2:AL3">H2</f>
        <v>0</v>
      </c>
      <c r="AK2" s="28">
        <f t="shared" si="1"/>
        <v>0</v>
      </c>
      <c r="AL2" s="117">
        <f t="shared" si="1"/>
        <v>0</v>
      </c>
      <c r="AM2" s="28">
        <f aca="true" t="shared" si="2" ref="AM2:AO3">L2</f>
        <v>0</v>
      </c>
      <c r="AN2" s="28">
        <f t="shared" si="2"/>
        <v>0</v>
      </c>
      <c r="AO2" s="28">
        <f t="shared" si="2"/>
        <v>0</v>
      </c>
      <c r="AP2" s="28">
        <f aca="true" t="shared" si="3" ref="AP2:AR3">P2</f>
        <v>0</v>
      </c>
      <c r="AQ2" s="28">
        <f t="shared" si="3"/>
        <v>0</v>
      </c>
      <c r="AR2" s="28">
        <f t="shared" si="3"/>
        <v>0</v>
      </c>
      <c r="AS2" s="28">
        <f aca="true" t="shared" si="4" ref="AS2:AU3">T2</f>
        <v>0</v>
      </c>
      <c r="AT2" s="28">
        <f t="shared" si="4"/>
        <v>0</v>
      </c>
      <c r="AU2" s="28">
        <f t="shared" si="4"/>
        <v>0</v>
      </c>
      <c r="AV2" s="28">
        <f aca="true" t="shared" si="5" ref="AV2:AX3">X2</f>
        <v>0</v>
      </c>
      <c r="AW2" s="28">
        <f t="shared" si="5"/>
        <v>0</v>
      </c>
      <c r="AX2" s="28">
        <f t="shared" si="5"/>
        <v>0</v>
      </c>
      <c r="AY2" s="28">
        <f aca="true" t="shared" si="6" ref="AY2:BA3">AB2</f>
        <v>0</v>
      </c>
      <c r="AZ2" s="28">
        <f t="shared" si="6"/>
        <v>0</v>
      </c>
      <c r="BA2" s="28">
        <f t="shared" si="6"/>
        <v>0</v>
      </c>
      <c r="BB2" s="28">
        <f aca="true" t="shared" si="7" ref="BB2:BD3">D4</f>
        <v>0</v>
      </c>
      <c r="BC2" s="28">
        <f t="shared" si="7"/>
        <v>0</v>
      </c>
      <c r="BD2" s="28">
        <f t="shared" si="7"/>
        <v>0</v>
      </c>
      <c r="BE2" s="28">
        <f aca="true" t="shared" si="8" ref="BE2:BG3">H4</f>
        <v>0</v>
      </c>
      <c r="BF2" s="28">
        <f t="shared" si="8"/>
        <v>0</v>
      </c>
      <c r="BG2" s="28">
        <f t="shared" si="8"/>
        <v>0</v>
      </c>
      <c r="BH2" s="28">
        <f aca="true" t="shared" si="9" ref="BH2:BJ3">L4</f>
        <v>0</v>
      </c>
      <c r="BI2" s="28">
        <f t="shared" si="9"/>
        <v>0</v>
      </c>
      <c r="BJ2" s="28">
        <f t="shared" si="9"/>
        <v>0</v>
      </c>
      <c r="BK2" s="28">
        <f aca="true" t="shared" si="10" ref="BK2:BM3">P4</f>
        <v>0</v>
      </c>
      <c r="BL2" s="28">
        <f t="shared" si="10"/>
        <v>0</v>
      </c>
      <c r="BM2" s="28">
        <f t="shared" si="10"/>
        <v>0</v>
      </c>
      <c r="BN2" s="28">
        <f aca="true" t="shared" si="11" ref="BN2:BP3">T4</f>
        <v>0</v>
      </c>
      <c r="BO2" s="28">
        <f t="shared" si="11"/>
        <v>0</v>
      </c>
      <c r="BP2" s="28">
        <f t="shared" si="11"/>
        <v>0</v>
      </c>
      <c r="BQ2" s="28">
        <f aca="true" t="shared" si="12" ref="BQ2:BS3">X4</f>
        <v>0</v>
      </c>
      <c r="BR2" s="28">
        <f t="shared" si="12"/>
        <v>0</v>
      </c>
      <c r="BS2" s="28">
        <f t="shared" si="12"/>
        <v>0</v>
      </c>
      <c r="BT2" s="28">
        <f aca="true" t="shared" si="13" ref="BT2:BV3">AB4</f>
        <v>0</v>
      </c>
      <c r="BU2" s="28">
        <f t="shared" si="13"/>
        <v>0</v>
      </c>
      <c r="BV2" s="28">
        <f t="shared" si="13"/>
        <v>0</v>
      </c>
      <c r="BW2" s="28">
        <f aca="true" t="shared" si="14" ref="BW2:BY3">D6</f>
        <v>0</v>
      </c>
      <c r="BX2" s="28">
        <f t="shared" si="14"/>
        <v>0</v>
      </c>
      <c r="BY2" s="28">
        <f t="shared" si="14"/>
        <v>0</v>
      </c>
      <c r="BZ2" s="28">
        <f aca="true" t="shared" si="15" ref="BZ2:CB3">H6</f>
        <v>0</v>
      </c>
      <c r="CA2" s="28">
        <f t="shared" si="15"/>
        <v>0</v>
      </c>
      <c r="CB2" s="28">
        <f t="shared" si="15"/>
        <v>0</v>
      </c>
      <c r="CC2" s="28">
        <f aca="true" t="shared" si="16" ref="CC2:CE3">L6</f>
        <v>0</v>
      </c>
      <c r="CD2" s="28">
        <f t="shared" si="16"/>
        <v>0</v>
      </c>
      <c r="CE2" s="28">
        <f t="shared" si="16"/>
        <v>0</v>
      </c>
      <c r="CF2" s="28">
        <f aca="true" t="shared" si="17" ref="CF2:CH3">P6</f>
        <v>0</v>
      </c>
      <c r="CG2" s="28">
        <f t="shared" si="17"/>
        <v>0</v>
      </c>
      <c r="CH2" s="28">
        <f t="shared" si="17"/>
        <v>0</v>
      </c>
      <c r="CI2" s="28">
        <f aca="true" t="shared" si="18" ref="CI2:CK3">T6</f>
        <v>0</v>
      </c>
      <c r="CJ2" s="28">
        <f t="shared" si="18"/>
        <v>0</v>
      </c>
      <c r="CK2" s="28">
        <f t="shared" si="18"/>
        <v>0</v>
      </c>
      <c r="CL2" s="28">
        <f aca="true" t="shared" si="19" ref="CL2:CN3">X6</f>
        <v>0</v>
      </c>
      <c r="CM2" s="28">
        <f t="shared" si="19"/>
        <v>0</v>
      </c>
      <c r="CN2" s="28">
        <f t="shared" si="19"/>
        <v>0</v>
      </c>
      <c r="CO2" s="28">
        <f aca="true" t="shared" si="20" ref="CO2:CQ3">AB6</f>
        <v>0</v>
      </c>
      <c r="CP2" s="28">
        <f t="shared" si="20"/>
        <v>0</v>
      </c>
      <c r="CQ2" s="28">
        <f t="shared" si="20"/>
        <v>0</v>
      </c>
      <c r="CR2" s="28">
        <f aca="true" t="shared" si="21" ref="CR2:CT3">D8</f>
        <v>0</v>
      </c>
      <c r="CS2" s="28">
        <f t="shared" si="21"/>
        <v>0</v>
      </c>
      <c r="CT2" s="28">
        <f t="shared" si="21"/>
        <v>0</v>
      </c>
      <c r="CU2" s="28">
        <f aca="true" t="shared" si="22" ref="CU2:CW3">H8</f>
        <v>0</v>
      </c>
      <c r="CV2" s="28">
        <f t="shared" si="22"/>
        <v>0</v>
      </c>
      <c r="CW2" s="28">
        <f t="shared" si="22"/>
        <v>0</v>
      </c>
      <c r="CX2" s="28">
        <f aca="true" t="shared" si="23" ref="CX2:CZ3">L8</f>
        <v>0</v>
      </c>
      <c r="CY2" s="28">
        <f t="shared" si="23"/>
        <v>0</v>
      </c>
      <c r="CZ2" s="28">
        <f t="shared" si="23"/>
        <v>0</v>
      </c>
      <c r="DA2" s="28">
        <f aca="true" t="shared" si="24" ref="DA2:DC3">P8</f>
        <v>0</v>
      </c>
      <c r="DB2" s="28">
        <f t="shared" si="24"/>
        <v>0</v>
      </c>
      <c r="DC2" s="28">
        <f t="shared" si="24"/>
        <v>0</v>
      </c>
      <c r="DD2" s="28">
        <f aca="true" t="shared" si="25" ref="DD2:DF3">T8</f>
        <v>0</v>
      </c>
      <c r="DE2" s="28">
        <f t="shared" si="25"/>
        <v>0</v>
      </c>
      <c r="DF2" s="28">
        <f t="shared" si="25"/>
        <v>0</v>
      </c>
      <c r="DG2" s="28">
        <f aca="true" t="shared" si="26" ref="DG2:DI3">X8</f>
        <v>0</v>
      </c>
      <c r="DH2" s="28">
        <f t="shared" si="26"/>
        <v>0</v>
      </c>
      <c r="DI2" s="28">
        <f t="shared" si="26"/>
        <v>0</v>
      </c>
      <c r="DJ2" s="28">
        <f aca="true" t="shared" si="27" ref="DJ2:DL3">AB8</f>
        <v>0</v>
      </c>
      <c r="DK2" s="28">
        <f t="shared" si="27"/>
        <v>0</v>
      </c>
      <c r="DL2" s="28">
        <f t="shared" si="27"/>
        <v>0</v>
      </c>
      <c r="DM2" s="28">
        <f aca="true" t="shared" si="28" ref="DM2:DO3">D10</f>
        <v>0</v>
      </c>
      <c r="DN2" s="28">
        <f t="shared" si="28"/>
        <v>0</v>
      </c>
      <c r="DO2" s="28">
        <f t="shared" si="28"/>
        <v>0</v>
      </c>
      <c r="DP2" s="28">
        <f aca="true" t="shared" si="29" ref="DP2:DR3">H10</f>
        <v>0</v>
      </c>
      <c r="DQ2" s="28">
        <f t="shared" si="29"/>
        <v>0</v>
      </c>
      <c r="DR2" s="28">
        <f t="shared" si="29"/>
        <v>0</v>
      </c>
      <c r="DS2" s="28">
        <f aca="true" t="shared" si="30" ref="DS2:DU3">L10</f>
        <v>0</v>
      </c>
      <c r="DT2" s="28">
        <f t="shared" si="30"/>
        <v>0</v>
      </c>
      <c r="DU2" s="28">
        <f t="shared" si="30"/>
        <v>0</v>
      </c>
      <c r="DV2" s="28">
        <f aca="true" t="shared" si="31" ref="DV2:DX3">P10</f>
        <v>0</v>
      </c>
      <c r="DW2" s="28">
        <f t="shared" si="31"/>
        <v>0</v>
      </c>
      <c r="DX2" s="28">
        <f t="shared" si="31"/>
        <v>0</v>
      </c>
      <c r="DY2" s="28">
        <f aca="true" t="shared" si="32" ref="DY2:EA3">T10</f>
        <v>0</v>
      </c>
      <c r="DZ2" s="28">
        <f t="shared" si="32"/>
        <v>0</v>
      </c>
      <c r="EA2" s="117">
        <f t="shared" si="32"/>
        <v>0</v>
      </c>
      <c r="EB2" s="28">
        <f aca="true" t="shared" si="33" ref="EB2:ED3">X10</f>
        <v>0</v>
      </c>
      <c r="EC2" s="28">
        <f t="shared" si="33"/>
        <v>0</v>
      </c>
      <c r="ED2" s="28">
        <f t="shared" si="33"/>
        <v>0</v>
      </c>
      <c r="EE2" s="28">
        <f aca="true" t="shared" si="34" ref="EE2:EG3">AB10</f>
        <v>0</v>
      </c>
      <c r="EF2" s="28">
        <f t="shared" si="34"/>
        <v>0</v>
      </c>
      <c r="EG2" s="28">
        <f t="shared" si="34"/>
        <v>0</v>
      </c>
      <c r="EH2" s="28">
        <f aca="true" t="shared" si="35" ref="EH2:EJ3">D12</f>
        <v>0</v>
      </c>
      <c r="EI2" s="28">
        <f t="shared" si="35"/>
        <v>0</v>
      </c>
      <c r="EJ2" s="28">
        <f t="shared" si="35"/>
        <v>0</v>
      </c>
      <c r="EK2" s="28">
        <f aca="true" t="shared" si="36" ref="EK2:EM3">H12</f>
        <v>0</v>
      </c>
      <c r="EL2" s="28">
        <f t="shared" si="36"/>
        <v>0</v>
      </c>
      <c r="EM2" s="28">
        <f t="shared" si="36"/>
        <v>0</v>
      </c>
      <c r="EN2" s="28">
        <f aca="true" t="shared" si="37" ref="EN2:EP3">L12</f>
        <v>0</v>
      </c>
      <c r="EO2" s="28">
        <f t="shared" si="37"/>
        <v>0</v>
      </c>
      <c r="EP2" s="28">
        <f t="shared" si="37"/>
        <v>0</v>
      </c>
      <c r="EQ2" s="28">
        <f aca="true" t="shared" si="38" ref="EQ2:ES3">P12</f>
        <v>0</v>
      </c>
      <c r="ER2" s="28">
        <f t="shared" si="38"/>
        <v>0</v>
      </c>
      <c r="ES2" s="28">
        <f t="shared" si="38"/>
        <v>0</v>
      </c>
      <c r="ET2" s="28">
        <f aca="true" t="shared" si="39" ref="ET2:EV3">T12</f>
        <v>0</v>
      </c>
      <c r="EU2" s="28">
        <f t="shared" si="39"/>
        <v>0</v>
      </c>
      <c r="EV2" s="28">
        <f t="shared" si="39"/>
        <v>0</v>
      </c>
      <c r="EW2" s="28">
        <f aca="true" t="shared" si="40" ref="EW2:EY3">X12</f>
        <v>0</v>
      </c>
      <c r="EX2" s="28">
        <f t="shared" si="40"/>
        <v>0</v>
      </c>
      <c r="EY2" s="28">
        <f t="shared" si="40"/>
        <v>0</v>
      </c>
      <c r="EZ2" s="28">
        <f aca="true" t="shared" si="41" ref="EZ2:FB3">AB12</f>
        <v>0</v>
      </c>
      <c r="FA2" s="28">
        <f t="shared" si="41"/>
        <v>0</v>
      </c>
      <c r="FB2" s="28">
        <f t="shared" si="41"/>
        <v>0</v>
      </c>
      <c r="FC2" s="28"/>
      <c r="FD2" s="144">
        <f>SUMIF($AM2:$EA2,"=k",$AM3:$EA3)</f>
        <v>0</v>
      </c>
      <c r="FE2" s="144">
        <f>SUMIF($AM2:$EA2,"=s",$AM3:$EA3)</f>
        <v>0</v>
      </c>
      <c r="FF2" s="144">
        <f>SUMIF($AM2:$EA2,"=b",$AM3:$EA3)</f>
        <v>0</v>
      </c>
      <c r="FG2" s="144">
        <f>SUMIF($AM2:$EA2,"=p",$AM3:$EA3)</f>
        <v>0</v>
      </c>
      <c r="FH2" s="144">
        <f>SUMIF($AM2:$EA2,"=y",$AM3:$EA3)</f>
        <v>0</v>
      </c>
      <c r="FI2" s="144">
        <f>SUMIF($AM2:$EA2,"=v",$AM3:$EA3)</f>
        <v>0</v>
      </c>
      <c r="FJ2" s="144">
        <f>SUMIF($AM2:$EA2,"=j",$AM3:$EA3)</f>
        <v>0</v>
      </c>
      <c r="FK2" s="28"/>
      <c r="FL2" s="29" t="s">
        <v>8</v>
      </c>
      <c r="FM2" s="30" t="s">
        <v>9</v>
      </c>
      <c r="FN2" s="30" t="s">
        <v>10</v>
      </c>
      <c r="FO2" s="30" t="s">
        <v>11</v>
      </c>
      <c r="FP2" s="30" t="s">
        <v>12</v>
      </c>
      <c r="FQ2" s="29" t="s">
        <v>13</v>
      </c>
      <c r="FR2" s="30" t="s">
        <v>14</v>
      </c>
      <c r="FS2" s="28"/>
      <c r="FT2" s="28"/>
      <c r="FU2" s="145"/>
      <c r="FV2" s="141">
        <f>SUMIF($D2:$AD2,"=k",$D3:$AD3)</f>
        <v>0</v>
      </c>
      <c r="FW2" s="139">
        <f>SUMIF($D2:$AD2,"=s",$D3:$AD3)</f>
        <v>0</v>
      </c>
      <c r="FX2" s="139">
        <f>SUMIF($D2:$AD2,"=b",$D3:$AD3)</f>
        <v>0</v>
      </c>
      <c r="FY2" s="139">
        <f>SUMIF($D2:$AD2,"=p",$D3:$AD3)</f>
        <v>0</v>
      </c>
      <c r="FZ2" s="139">
        <f>SUMIF($D2:$AD2,"=y",$D3:$AD3)</f>
        <v>0</v>
      </c>
      <c r="GA2" s="139">
        <f>SUMIF($D2:$AD2,"=v",$D3:$AD3)</f>
        <v>0</v>
      </c>
      <c r="GB2" s="143">
        <f>SUMIF($D2:$AD2,"=j",$D3:$AD3)</f>
        <v>0</v>
      </c>
    </row>
    <row r="3" spans="1:184" ht="16.5" customHeight="1" thickBot="1">
      <c r="A3" s="127"/>
      <c r="B3" s="112"/>
      <c r="C3" s="155"/>
      <c r="D3" s="135"/>
      <c r="E3" s="135"/>
      <c r="F3" s="136"/>
      <c r="G3" s="155"/>
      <c r="H3" s="135"/>
      <c r="I3" s="135"/>
      <c r="J3" s="138"/>
      <c r="K3" s="157"/>
      <c r="L3" s="65"/>
      <c r="M3" s="65"/>
      <c r="N3" s="66"/>
      <c r="O3" s="159"/>
      <c r="P3" s="65"/>
      <c r="Q3" s="65"/>
      <c r="R3" s="66"/>
      <c r="S3" s="159"/>
      <c r="T3" s="65"/>
      <c r="U3" s="65"/>
      <c r="V3" s="66"/>
      <c r="W3" s="161"/>
      <c r="X3" s="88"/>
      <c r="Y3" s="88"/>
      <c r="Z3" s="89"/>
      <c r="AA3" s="161"/>
      <c r="AB3" s="88"/>
      <c r="AC3" s="88"/>
      <c r="AD3" s="120"/>
      <c r="AE3" s="3"/>
      <c r="AF3" s="3"/>
      <c r="AG3" s="28">
        <f t="shared" si="0"/>
        <v>0</v>
      </c>
      <c r="AH3" s="33">
        <f t="shared" si="0"/>
        <v>0</v>
      </c>
      <c r="AI3" s="28">
        <f t="shared" si="0"/>
        <v>0</v>
      </c>
      <c r="AJ3" s="28">
        <f t="shared" si="1"/>
        <v>0</v>
      </c>
      <c r="AK3" s="33">
        <f t="shared" si="1"/>
        <v>0</v>
      </c>
      <c r="AL3" s="117">
        <f t="shared" si="1"/>
        <v>0</v>
      </c>
      <c r="AM3" s="28">
        <f t="shared" si="2"/>
        <v>0</v>
      </c>
      <c r="AN3" s="33">
        <f t="shared" si="2"/>
        <v>0</v>
      </c>
      <c r="AO3" s="28">
        <f t="shared" si="2"/>
        <v>0</v>
      </c>
      <c r="AP3" s="28">
        <f t="shared" si="3"/>
        <v>0</v>
      </c>
      <c r="AQ3" s="33">
        <f t="shared" si="3"/>
        <v>0</v>
      </c>
      <c r="AR3" s="28">
        <f t="shared" si="3"/>
        <v>0</v>
      </c>
      <c r="AS3" s="28">
        <f t="shared" si="4"/>
        <v>0</v>
      </c>
      <c r="AT3" s="33">
        <f t="shared" si="4"/>
        <v>0</v>
      </c>
      <c r="AU3" s="28">
        <f t="shared" si="4"/>
        <v>0</v>
      </c>
      <c r="AV3" s="28">
        <f t="shared" si="5"/>
        <v>0</v>
      </c>
      <c r="AW3" s="33">
        <f t="shared" si="5"/>
        <v>0</v>
      </c>
      <c r="AX3" s="28">
        <f t="shared" si="5"/>
        <v>0</v>
      </c>
      <c r="AY3" s="28">
        <f t="shared" si="6"/>
        <v>0</v>
      </c>
      <c r="AZ3" s="33">
        <f t="shared" si="6"/>
        <v>0</v>
      </c>
      <c r="BA3" s="28">
        <f t="shared" si="6"/>
        <v>0</v>
      </c>
      <c r="BB3" s="33">
        <f t="shared" si="7"/>
        <v>0</v>
      </c>
      <c r="BC3" s="28">
        <f t="shared" si="7"/>
        <v>0</v>
      </c>
      <c r="BD3" s="33">
        <f t="shared" si="7"/>
        <v>0</v>
      </c>
      <c r="BE3" s="33">
        <f t="shared" si="8"/>
        <v>0</v>
      </c>
      <c r="BF3" s="28">
        <f t="shared" si="8"/>
        <v>0</v>
      </c>
      <c r="BG3" s="33">
        <f t="shared" si="8"/>
        <v>0</v>
      </c>
      <c r="BH3" s="33">
        <f t="shared" si="9"/>
        <v>0</v>
      </c>
      <c r="BI3" s="28">
        <f t="shared" si="9"/>
        <v>0</v>
      </c>
      <c r="BJ3" s="33">
        <f t="shared" si="9"/>
        <v>0</v>
      </c>
      <c r="BK3" s="33">
        <f t="shared" si="10"/>
        <v>0</v>
      </c>
      <c r="BL3" s="28">
        <f t="shared" si="10"/>
        <v>0</v>
      </c>
      <c r="BM3" s="33">
        <f t="shared" si="10"/>
        <v>0</v>
      </c>
      <c r="BN3" s="33">
        <f t="shared" si="11"/>
        <v>0</v>
      </c>
      <c r="BO3" s="28">
        <f t="shared" si="11"/>
        <v>0</v>
      </c>
      <c r="BP3" s="33">
        <f t="shared" si="11"/>
        <v>0</v>
      </c>
      <c r="BQ3" s="33">
        <f t="shared" si="12"/>
        <v>0</v>
      </c>
      <c r="BR3" s="28">
        <f t="shared" si="12"/>
        <v>0</v>
      </c>
      <c r="BS3" s="33">
        <f t="shared" si="12"/>
        <v>0</v>
      </c>
      <c r="BT3" s="33">
        <f t="shared" si="13"/>
        <v>0</v>
      </c>
      <c r="BU3" s="28">
        <f t="shared" si="13"/>
        <v>0</v>
      </c>
      <c r="BV3" s="33">
        <f t="shared" si="13"/>
        <v>0</v>
      </c>
      <c r="BW3" s="32">
        <f t="shared" si="14"/>
        <v>0</v>
      </c>
      <c r="BX3" s="32">
        <f t="shared" si="14"/>
        <v>0</v>
      </c>
      <c r="BY3" s="32">
        <f t="shared" si="14"/>
        <v>0</v>
      </c>
      <c r="BZ3" s="32">
        <f t="shared" si="15"/>
        <v>0</v>
      </c>
      <c r="CA3" s="32">
        <f t="shared" si="15"/>
        <v>0</v>
      </c>
      <c r="CB3" s="32">
        <f t="shared" si="15"/>
        <v>0</v>
      </c>
      <c r="CC3" s="32">
        <f t="shared" si="16"/>
        <v>0</v>
      </c>
      <c r="CD3" s="32">
        <f t="shared" si="16"/>
        <v>0</v>
      </c>
      <c r="CE3" s="32">
        <f t="shared" si="16"/>
        <v>0</v>
      </c>
      <c r="CF3" s="32">
        <f t="shared" si="17"/>
        <v>0</v>
      </c>
      <c r="CG3" s="32">
        <f t="shared" si="17"/>
        <v>0</v>
      </c>
      <c r="CH3" s="32">
        <f t="shared" si="17"/>
        <v>0</v>
      </c>
      <c r="CI3" s="32">
        <f t="shared" si="18"/>
        <v>0</v>
      </c>
      <c r="CJ3" s="32">
        <f t="shared" si="18"/>
        <v>0</v>
      </c>
      <c r="CK3" s="32">
        <f t="shared" si="18"/>
        <v>0</v>
      </c>
      <c r="CL3" s="32">
        <f t="shared" si="19"/>
        <v>0</v>
      </c>
      <c r="CM3" s="32">
        <f t="shared" si="19"/>
        <v>0</v>
      </c>
      <c r="CN3" s="32">
        <f t="shared" si="19"/>
        <v>0</v>
      </c>
      <c r="CO3" s="32">
        <f t="shared" si="20"/>
        <v>0</v>
      </c>
      <c r="CP3" s="32">
        <f t="shared" si="20"/>
        <v>0</v>
      </c>
      <c r="CQ3" s="32">
        <f t="shared" si="20"/>
        <v>0</v>
      </c>
      <c r="CR3" s="32">
        <f t="shared" si="21"/>
        <v>0</v>
      </c>
      <c r="CS3" s="32">
        <f t="shared" si="21"/>
        <v>0</v>
      </c>
      <c r="CT3" s="32">
        <f t="shared" si="21"/>
        <v>0</v>
      </c>
      <c r="CU3" s="32">
        <f t="shared" si="22"/>
        <v>0</v>
      </c>
      <c r="CV3" s="32">
        <f t="shared" si="22"/>
        <v>0</v>
      </c>
      <c r="CW3" s="32">
        <f t="shared" si="22"/>
        <v>0</v>
      </c>
      <c r="CX3" s="32">
        <f t="shared" si="23"/>
        <v>0</v>
      </c>
      <c r="CY3" s="32">
        <f t="shared" si="23"/>
        <v>0</v>
      </c>
      <c r="CZ3" s="32">
        <f t="shared" si="23"/>
        <v>0</v>
      </c>
      <c r="DA3" s="32">
        <f t="shared" si="24"/>
        <v>0</v>
      </c>
      <c r="DB3" s="32">
        <f t="shared" si="24"/>
        <v>0</v>
      </c>
      <c r="DC3" s="32">
        <f t="shared" si="24"/>
        <v>0</v>
      </c>
      <c r="DD3" s="32">
        <f t="shared" si="25"/>
        <v>0</v>
      </c>
      <c r="DE3" s="32">
        <f t="shared" si="25"/>
        <v>0</v>
      </c>
      <c r="DF3" s="32">
        <f t="shared" si="25"/>
        <v>0</v>
      </c>
      <c r="DG3" s="32">
        <f t="shared" si="26"/>
        <v>0</v>
      </c>
      <c r="DH3" s="32">
        <f t="shared" si="26"/>
        <v>0</v>
      </c>
      <c r="DI3" s="32">
        <f t="shared" si="26"/>
        <v>0</v>
      </c>
      <c r="DJ3" s="32">
        <f t="shared" si="27"/>
        <v>0</v>
      </c>
      <c r="DK3" s="32">
        <f t="shared" si="27"/>
        <v>0</v>
      </c>
      <c r="DL3" s="32">
        <f t="shared" si="27"/>
        <v>0</v>
      </c>
      <c r="DM3" s="32">
        <f t="shared" si="28"/>
        <v>0</v>
      </c>
      <c r="DN3" s="32">
        <f t="shared" si="28"/>
        <v>0</v>
      </c>
      <c r="DO3" s="32">
        <f t="shared" si="28"/>
        <v>0</v>
      </c>
      <c r="DP3" s="32">
        <f t="shared" si="29"/>
        <v>0</v>
      </c>
      <c r="DQ3" s="32">
        <f t="shared" si="29"/>
        <v>0</v>
      </c>
      <c r="DR3" s="32">
        <f t="shared" si="29"/>
        <v>0</v>
      </c>
      <c r="DS3" s="32">
        <f t="shared" si="30"/>
        <v>0</v>
      </c>
      <c r="DT3" s="32">
        <f t="shared" si="30"/>
        <v>0</v>
      </c>
      <c r="DU3" s="32">
        <f t="shared" si="30"/>
        <v>0</v>
      </c>
      <c r="DV3" s="32">
        <f t="shared" si="31"/>
        <v>0</v>
      </c>
      <c r="DW3" s="32">
        <f t="shared" si="31"/>
        <v>0</v>
      </c>
      <c r="DX3" s="32">
        <f t="shared" si="31"/>
        <v>0</v>
      </c>
      <c r="DY3" s="32">
        <f t="shared" si="32"/>
        <v>0</v>
      </c>
      <c r="DZ3" s="32">
        <f t="shared" si="32"/>
        <v>0</v>
      </c>
      <c r="EA3" s="118">
        <f t="shared" si="32"/>
        <v>0</v>
      </c>
      <c r="EB3" s="32">
        <f t="shared" si="33"/>
        <v>0</v>
      </c>
      <c r="EC3" s="32">
        <f t="shared" si="33"/>
        <v>0</v>
      </c>
      <c r="ED3" s="32">
        <f t="shared" si="33"/>
        <v>0</v>
      </c>
      <c r="EE3" s="32">
        <f t="shared" si="34"/>
        <v>0</v>
      </c>
      <c r="EF3" s="32">
        <f t="shared" si="34"/>
        <v>0</v>
      </c>
      <c r="EG3" s="32">
        <f t="shared" si="34"/>
        <v>0</v>
      </c>
      <c r="EH3" s="32">
        <f t="shared" si="35"/>
        <v>0</v>
      </c>
      <c r="EI3" s="32">
        <f t="shared" si="35"/>
        <v>0</v>
      </c>
      <c r="EJ3" s="32">
        <f t="shared" si="35"/>
        <v>0</v>
      </c>
      <c r="EK3" s="32">
        <f t="shared" si="36"/>
        <v>0</v>
      </c>
      <c r="EL3" s="32">
        <f t="shared" si="36"/>
        <v>0</v>
      </c>
      <c r="EM3" s="32">
        <f t="shared" si="36"/>
        <v>0</v>
      </c>
      <c r="EN3" s="32">
        <f t="shared" si="37"/>
        <v>0</v>
      </c>
      <c r="EO3" s="32">
        <f t="shared" si="37"/>
        <v>0</v>
      </c>
      <c r="EP3" s="32">
        <f t="shared" si="37"/>
        <v>0</v>
      </c>
      <c r="EQ3" s="32">
        <f t="shared" si="38"/>
        <v>0</v>
      </c>
      <c r="ER3" s="32">
        <f t="shared" si="38"/>
        <v>0</v>
      </c>
      <c r="ES3" s="32">
        <f t="shared" si="38"/>
        <v>0</v>
      </c>
      <c r="ET3" s="32">
        <f t="shared" si="39"/>
        <v>0</v>
      </c>
      <c r="EU3" s="32">
        <f t="shared" si="39"/>
        <v>0</v>
      </c>
      <c r="EV3" s="32">
        <f t="shared" si="39"/>
        <v>0</v>
      </c>
      <c r="EW3" s="32">
        <f t="shared" si="40"/>
        <v>0</v>
      </c>
      <c r="EX3" s="32">
        <f t="shared" si="40"/>
        <v>0</v>
      </c>
      <c r="EY3" s="32">
        <f t="shared" si="40"/>
        <v>0</v>
      </c>
      <c r="EZ3" s="32">
        <f t="shared" si="41"/>
        <v>0</v>
      </c>
      <c r="FA3" s="32">
        <f t="shared" si="41"/>
        <v>0</v>
      </c>
      <c r="FB3" s="32">
        <f t="shared" si="41"/>
        <v>0</v>
      </c>
      <c r="FC3" s="32"/>
      <c r="FD3" s="144"/>
      <c r="FE3" s="144"/>
      <c r="FF3" s="144"/>
      <c r="FG3" s="144"/>
      <c r="FH3" s="144"/>
      <c r="FI3" s="144"/>
      <c r="FJ3" s="144"/>
      <c r="FK3" s="32"/>
      <c r="FL3" s="9" t="str">
        <f aca="true" t="shared" si="42" ref="FL3:FR3">INT(FD2/60)&amp;":"&amp;ROUND(((FD2/60-INT(FD2/60))*60),1)</f>
        <v>0:0</v>
      </c>
      <c r="FM3" s="9" t="str">
        <f t="shared" si="42"/>
        <v>0:0</v>
      </c>
      <c r="FN3" s="9" t="str">
        <f t="shared" si="42"/>
        <v>0:0</v>
      </c>
      <c r="FO3" s="9" t="str">
        <f t="shared" si="42"/>
        <v>0:0</v>
      </c>
      <c r="FP3" s="9" t="str">
        <f t="shared" si="42"/>
        <v>0:0</v>
      </c>
      <c r="FQ3" s="9" t="str">
        <f t="shared" si="42"/>
        <v>0:0</v>
      </c>
      <c r="FR3" s="9" t="str">
        <f t="shared" si="42"/>
        <v>0:0</v>
      </c>
      <c r="FS3" s="32"/>
      <c r="FT3" s="32"/>
      <c r="FU3" s="145"/>
      <c r="FV3" s="142"/>
      <c r="FW3" s="140"/>
      <c r="FX3" s="140"/>
      <c r="FY3" s="140"/>
      <c r="FZ3" s="140"/>
      <c r="GA3" s="140"/>
      <c r="GB3" s="143"/>
    </row>
    <row r="4" spans="1:184" ht="16.5" customHeight="1">
      <c r="A4" s="146" t="s">
        <v>22</v>
      </c>
      <c r="B4" s="149" t="str">
        <f>("Kolo "&amp;FD2&amp;"km Spinner "&amp;FM3&amp;"h Běh "&amp;FN3&amp;"h Posilovna "&amp;FO3&amp;"h Běžky "&amp;FP3&amp;"h Plavání "&amp;FI2&amp;"km Jiné "&amp;FR3&amp;"h")</f>
        <v>Kolo 0km Spinner 0:0h Běh 0:0h Posilovna 0:0h Běžky 0:0h Plavání 0km Jiné 0:0h</v>
      </c>
      <c r="C4" s="167">
        <v>39727</v>
      </c>
      <c r="D4" s="67"/>
      <c r="E4" s="67"/>
      <c r="F4" s="68"/>
      <c r="G4" s="158">
        <v>39728</v>
      </c>
      <c r="H4" s="67"/>
      <c r="I4" s="67"/>
      <c r="J4" s="68"/>
      <c r="K4" s="165">
        <v>39729</v>
      </c>
      <c r="L4" s="63"/>
      <c r="M4" s="63"/>
      <c r="N4" s="64"/>
      <c r="O4" s="165">
        <v>39730</v>
      </c>
      <c r="P4" s="63"/>
      <c r="Q4" s="63"/>
      <c r="R4" s="64"/>
      <c r="S4" s="165">
        <v>39731</v>
      </c>
      <c r="T4" s="63"/>
      <c r="U4" s="63"/>
      <c r="V4" s="64"/>
      <c r="W4" s="152">
        <v>39732</v>
      </c>
      <c r="X4" s="76"/>
      <c r="Y4" s="76"/>
      <c r="Z4" s="77"/>
      <c r="AA4" s="152">
        <v>39733</v>
      </c>
      <c r="AB4" s="76"/>
      <c r="AC4" s="76"/>
      <c r="AD4" s="97"/>
      <c r="AE4" s="3"/>
      <c r="AF4" s="3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3"/>
      <c r="FD4" s="5"/>
      <c r="FE4" s="4"/>
      <c r="FF4" s="4"/>
      <c r="FG4" s="4"/>
      <c r="FH4" s="4"/>
      <c r="FI4" s="5"/>
      <c r="FJ4" s="4"/>
      <c r="FK4" s="3"/>
      <c r="FL4" s="3"/>
      <c r="FM4" s="3"/>
      <c r="FN4" s="3"/>
      <c r="FO4" s="3"/>
      <c r="FP4" s="3"/>
      <c r="FQ4" s="3"/>
      <c r="FR4" s="3"/>
      <c r="FS4" s="3"/>
      <c r="FT4" s="3"/>
      <c r="FV4" s="141">
        <f>SUMIF($D4:$AD4,"=k",$D5:$AD5)</f>
        <v>0</v>
      </c>
      <c r="FW4" s="139">
        <f>SUMIF($D4:$AD4,"=s",$D5:$AD5)</f>
        <v>0</v>
      </c>
      <c r="FX4" s="139">
        <f>SUMIF($D4:$AD4,"=b",$D5:$AD5)</f>
        <v>0</v>
      </c>
      <c r="FY4" s="139">
        <f>SUMIF($D4:$AD4,"=p",$D5:$AD5)</f>
        <v>0</v>
      </c>
      <c r="FZ4" s="139">
        <f>SUMIF($D4:$AD4,"=y",$D5:$AD5)</f>
        <v>0</v>
      </c>
      <c r="GA4" s="139">
        <f>SUMIF($D4:$AD4,"=v",$D5:$AD5)</f>
        <v>0</v>
      </c>
      <c r="GB4" s="143">
        <f>SUMIF($D4:$AD4,"=j",$D5:$AD5)</f>
        <v>0</v>
      </c>
    </row>
    <row r="5" spans="1:184" ht="16.5" customHeight="1">
      <c r="A5" s="147"/>
      <c r="B5" s="150"/>
      <c r="C5" s="164"/>
      <c r="D5" s="65"/>
      <c r="E5" s="65"/>
      <c r="F5" s="66"/>
      <c r="G5" s="159"/>
      <c r="H5" s="65"/>
      <c r="I5" s="65"/>
      <c r="J5" s="66"/>
      <c r="K5" s="159"/>
      <c r="L5" s="65"/>
      <c r="M5" s="65"/>
      <c r="N5" s="66"/>
      <c r="O5" s="159"/>
      <c r="P5" s="65"/>
      <c r="Q5" s="65"/>
      <c r="R5" s="66"/>
      <c r="S5" s="159"/>
      <c r="T5" s="65"/>
      <c r="U5" s="65"/>
      <c r="V5" s="66"/>
      <c r="W5" s="153"/>
      <c r="X5" s="115"/>
      <c r="Y5" s="115"/>
      <c r="Z5" s="116"/>
      <c r="AA5" s="153"/>
      <c r="AB5" s="115"/>
      <c r="AC5" s="115"/>
      <c r="AD5" s="121"/>
      <c r="AE5" s="3"/>
      <c r="AF5" s="3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3"/>
      <c r="FD5" s="5"/>
      <c r="FE5" s="4"/>
      <c r="FF5" s="4"/>
      <c r="FG5" s="4"/>
      <c r="FH5" s="4"/>
      <c r="FI5" s="5"/>
      <c r="FJ5" s="4"/>
      <c r="FK5" s="3"/>
      <c r="FL5" s="3"/>
      <c r="FM5" s="3"/>
      <c r="FN5" s="3"/>
      <c r="FO5" s="3"/>
      <c r="FP5" s="3"/>
      <c r="FQ5" s="3"/>
      <c r="FR5" s="3"/>
      <c r="FS5" s="3"/>
      <c r="FT5" s="3"/>
      <c r="FV5" s="142"/>
      <c r="FW5" s="140"/>
      <c r="FX5" s="140"/>
      <c r="FY5" s="140"/>
      <c r="FZ5" s="140"/>
      <c r="GA5" s="140"/>
      <c r="GB5" s="143"/>
    </row>
    <row r="6" spans="1:184" ht="16.5" customHeight="1">
      <c r="A6" s="147"/>
      <c r="B6" s="150"/>
      <c r="C6" s="163">
        <v>39734</v>
      </c>
      <c r="D6" s="63"/>
      <c r="E6" s="63"/>
      <c r="F6" s="64"/>
      <c r="G6" s="165">
        <v>39735</v>
      </c>
      <c r="H6" s="63"/>
      <c r="I6" s="63"/>
      <c r="J6" s="64"/>
      <c r="K6" s="165">
        <v>39736</v>
      </c>
      <c r="L6" s="63"/>
      <c r="M6" s="63"/>
      <c r="N6" s="64"/>
      <c r="O6" s="165">
        <v>39737</v>
      </c>
      <c r="P6" s="63"/>
      <c r="Q6" s="63"/>
      <c r="R6" s="64"/>
      <c r="S6" s="165">
        <v>39738</v>
      </c>
      <c r="T6" s="63"/>
      <c r="U6" s="63"/>
      <c r="V6" s="64"/>
      <c r="W6" s="152">
        <v>39739</v>
      </c>
      <c r="X6" s="76"/>
      <c r="Y6" s="76"/>
      <c r="Z6" s="77"/>
      <c r="AA6" s="152">
        <v>39740</v>
      </c>
      <c r="AB6" s="76"/>
      <c r="AC6" s="76"/>
      <c r="AD6" s="97"/>
      <c r="AE6" s="3"/>
      <c r="AF6" s="3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3"/>
      <c r="FD6" s="5"/>
      <c r="FE6" s="4"/>
      <c r="FF6" s="4"/>
      <c r="FG6" s="4"/>
      <c r="FH6" s="4"/>
      <c r="FI6" s="5"/>
      <c r="FJ6" s="4"/>
      <c r="FK6" s="3"/>
      <c r="FL6" s="3"/>
      <c r="FM6" s="3"/>
      <c r="FN6" s="3"/>
      <c r="FO6" s="3"/>
      <c r="FP6" s="3"/>
      <c r="FQ6" s="3"/>
      <c r="FR6" s="3"/>
      <c r="FS6" s="3"/>
      <c r="FT6" s="3"/>
      <c r="FV6" s="141">
        <f>SUMIF($D6:$AD6,"=k",$D7:$AD7)</f>
        <v>0</v>
      </c>
      <c r="FW6" s="139">
        <f>SUMIF($D6:$AD6,"=s",$D7:$AD7)</f>
        <v>0</v>
      </c>
      <c r="FX6" s="139">
        <f>SUMIF($D6:$AD6,"=b",$D7:$AD7)</f>
        <v>0</v>
      </c>
      <c r="FY6" s="139">
        <f>SUMIF($D6:$AD6,"=p",$D7:$AD7)</f>
        <v>0</v>
      </c>
      <c r="FZ6" s="139">
        <f>SUMIF($D6:$AD6,"=y",$D7:$AD7)</f>
        <v>0</v>
      </c>
      <c r="GA6" s="139">
        <f>SUMIF($D6:$AD6,"=v",$D7:$AD7)</f>
        <v>0</v>
      </c>
      <c r="GB6" s="143">
        <f>SUMIF($D6:$AD6,"=j",$D7:$AD7)</f>
        <v>0</v>
      </c>
    </row>
    <row r="7" spans="1:184" ht="16.5" customHeight="1">
      <c r="A7" s="147"/>
      <c r="B7" s="150"/>
      <c r="C7" s="164"/>
      <c r="D7" s="65"/>
      <c r="E7" s="65"/>
      <c r="F7" s="66"/>
      <c r="G7" s="159"/>
      <c r="H7" s="65"/>
      <c r="I7" s="65"/>
      <c r="J7" s="66"/>
      <c r="K7" s="159"/>
      <c r="L7" s="65"/>
      <c r="M7" s="65"/>
      <c r="N7" s="66"/>
      <c r="O7" s="159"/>
      <c r="P7" s="65"/>
      <c r="Q7" s="65"/>
      <c r="R7" s="66"/>
      <c r="S7" s="159"/>
      <c r="T7" s="65"/>
      <c r="U7" s="65"/>
      <c r="V7" s="66"/>
      <c r="W7" s="153"/>
      <c r="X7" s="115"/>
      <c r="Y7" s="115"/>
      <c r="Z7" s="116"/>
      <c r="AA7" s="153"/>
      <c r="AB7" s="115"/>
      <c r="AC7" s="115"/>
      <c r="AD7" s="121"/>
      <c r="AE7" s="3"/>
      <c r="AF7" s="3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3"/>
      <c r="FD7" s="5"/>
      <c r="FE7" s="4"/>
      <c r="FF7" s="4"/>
      <c r="FG7" s="4"/>
      <c r="FH7" s="4"/>
      <c r="FI7" s="5"/>
      <c r="FJ7" s="4"/>
      <c r="FK7" s="3"/>
      <c r="FL7" s="3"/>
      <c r="FM7" s="3"/>
      <c r="FN7" s="3"/>
      <c r="FO7" s="3"/>
      <c r="FP7" s="3"/>
      <c r="FQ7" s="3"/>
      <c r="FR7" s="3"/>
      <c r="FS7" s="3"/>
      <c r="FT7" s="3"/>
      <c r="FV7" s="142"/>
      <c r="FW7" s="140"/>
      <c r="FX7" s="140"/>
      <c r="FY7" s="140"/>
      <c r="FZ7" s="140"/>
      <c r="GA7" s="140"/>
      <c r="GB7" s="143"/>
    </row>
    <row r="8" spans="1:184" ht="16.5" customHeight="1">
      <c r="A8" s="147"/>
      <c r="B8" s="150"/>
      <c r="C8" s="163">
        <v>39741</v>
      </c>
      <c r="D8" s="63"/>
      <c r="E8" s="63"/>
      <c r="F8" s="64"/>
      <c r="G8" s="165">
        <v>39742</v>
      </c>
      <c r="H8" s="63"/>
      <c r="I8" s="63"/>
      <c r="J8" s="64"/>
      <c r="K8" s="165">
        <v>39743</v>
      </c>
      <c r="L8" s="63"/>
      <c r="M8" s="63"/>
      <c r="N8" s="64"/>
      <c r="O8" s="165">
        <v>39744</v>
      </c>
      <c r="P8" s="63"/>
      <c r="Q8" s="63"/>
      <c r="R8" s="64"/>
      <c r="S8" s="165">
        <v>39745</v>
      </c>
      <c r="T8" s="63"/>
      <c r="U8" s="63"/>
      <c r="V8" s="64"/>
      <c r="W8" s="160">
        <v>39746</v>
      </c>
      <c r="X8" s="86"/>
      <c r="Y8" s="86"/>
      <c r="Z8" s="87"/>
      <c r="AA8" s="160">
        <v>39747</v>
      </c>
      <c r="AB8" s="86"/>
      <c r="AC8" s="86"/>
      <c r="AD8" s="122"/>
      <c r="AE8" s="3"/>
      <c r="AF8" s="3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3"/>
      <c r="FD8" s="5"/>
      <c r="FE8" s="4"/>
      <c r="FF8" s="4"/>
      <c r="FG8" s="4"/>
      <c r="FH8" s="4"/>
      <c r="FI8" s="5"/>
      <c r="FJ8" s="4"/>
      <c r="FK8" s="3"/>
      <c r="FL8" s="3"/>
      <c r="FM8" s="3"/>
      <c r="FN8" s="3"/>
      <c r="FO8" s="3"/>
      <c r="FP8" s="3"/>
      <c r="FQ8" s="3"/>
      <c r="FR8" s="3"/>
      <c r="FS8" s="3"/>
      <c r="FT8" s="3"/>
      <c r="FV8" s="141">
        <f>SUMIF($D8:$AD8,"=k",$D9:$AD9)</f>
        <v>0</v>
      </c>
      <c r="FW8" s="139">
        <f>SUMIF($D8:$AD8,"=s",$D9:$AD9)</f>
        <v>0</v>
      </c>
      <c r="FX8" s="139">
        <f>SUMIF($D8:$AD8,"=b",$D9:$AD9)</f>
        <v>0</v>
      </c>
      <c r="FY8" s="139">
        <f>SUMIF($D8:$AD8,"=p",$D9:$AD9)</f>
        <v>0</v>
      </c>
      <c r="FZ8" s="139">
        <f>SUMIF($D8:$AD8,"=y",$D9:$AD9)</f>
        <v>0</v>
      </c>
      <c r="GA8" s="139">
        <f>SUMIF($D8:$AD8,"=v",$D9:$AD9)</f>
        <v>0</v>
      </c>
      <c r="GB8" s="139">
        <f>SUMIF($D8:$AD8,"=j",$D9:$AD9)</f>
        <v>0</v>
      </c>
    </row>
    <row r="9" spans="1:184" ht="16.5" customHeight="1" thickBot="1">
      <c r="A9" s="147"/>
      <c r="B9" s="150"/>
      <c r="C9" s="164"/>
      <c r="D9" s="65"/>
      <c r="E9" s="65"/>
      <c r="F9" s="66"/>
      <c r="G9" s="159"/>
      <c r="H9" s="65"/>
      <c r="I9" s="65"/>
      <c r="J9" s="66"/>
      <c r="K9" s="159"/>
      <c r="L9" s="65"/>
      <c r="M9" s="65"/>
      <c r="N9" s="66"/>
      <c r="O9" s="159"/>
      <c r="P9" s="65"/>
      <c r="Q9" s="65"/>
      <c r="R9" s="66"/>
      <c r="S9" s="159"/>
      <c r="T9" s="65"/>
      <c r="U9" s="65"/>
      <c r="V9" s="66"/>
      <c r="W9" s="166"/>
      <c r="X9" s="84"/>
      <c r="Y9" s="84"/>
      <c r="Z9" s="85"/>
      <c r="AA9" s="166"/>
      <c r="AB9" s="84"/>
      <c r="AC9" s="84"/>
      <c r="AD9" s="123"/>
      <c r="AE9" s="3"/>
      <c r="AF9" s="3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3"/>
      <c r="FD9" s="5"/>
      <c r="FE9" s="4"/>
      <c r="FF9" s="4"/>
      <c r="FG9" s="4"/>
      <c r="FH9" s="4"/>
      <c r="FI9" s="5"/>
      <c r="FJ9" s="4"/>
      <c r="FK9" s="3"/>
      <c r="FL9" s="3"/>
      <c r="FM9" s="3"/>
      <c r="FN9" s="3"/>
      <c r="FO9" s="3"/>
      <c r="FP9" s="3"/>
      <c r="FQ9" s="3"/>
      <c r="FR9" s="3"/>
      <c r="FS9" s="3"/>
      <c r="FT9" s="3"/>
      <c r="FV9" s="142"/>
      <c r="FW9" s="140"/>
      <c r="FX9" s="140"/>
      <c r="FY9" s="140"/>
      <c r="FZ9" s="140"/>
      <c r="GA9" s="140"/>
      <c r="GB9" s="140"/>
    </row>
    <row r="10" spans="1:184" s="31" customFormat="1" ht="16.5" customHeight="1">
      <c r="A10" s="147"/>
      <c r="B10" s="150"/>
      <c r="C10" s="163">
        <v>39748</v>
      </c>
      <c r="D10" s="63"/>
      <c r="E10" s="63"/>
      <c r="F10" s="64"/>
      <c r="G10" s="156">
        <v>39749</v>
      </c>
      <c r="H10" s="67"/>
      <c r="I10" s="67"/>
      <c r="J10" s="68"/>
      <c r="K10" s="156">
        <v>39750</v>
      </c>
      <c r="L10" s="67"/>
      <c r="M10" s="67"/>
      <c r="N10" s="68"/>
      <c r="O10" s="158">
        <v>39751</v>
      </c>
      <c r="P10" s="67"/>
      <c r="Q10" s="67"/>
      <c r="R10" s="68"/>
      <c r="S10" s="156">
        <v>39752</v>
      </c>
      <c r="T10" s="67"/>
      <c r="U10" s="67"/>
      <c r="V10" s="132"/>
      <c r="W10" s="160">
        <v>39753</v>
      </c>
      <c r="X10" s="113"/>
      <c r="Y10" s="113"/>
      <c r="Z10" s="114"/>
      <c r="AA10" s="160">
        <v>39754</v>
      </c>
      <c r="AB10" s="86"/>
      <c r="AC10" s="86"/>
      <c r="AD10" s="122"/>
      <c r="AE10" s="28"/>
      <c r="AF10" s="28"/>
      <c r="AG10" s="28">
        <f aca="true" t="shared" si="43" ref="AG10:AI11">D10</f>
        <v>0</v>
      </c>
      <c r="AH10" s="28">
        <f t="shared" si="43"/>
        <v>0</v>
      </c>
      <c r="AI10" s="28">
        <f t="shared" si="43"/>
        <v>0</v>
      </c>
      <c r="AJ10" s="28">
        <f aca="true" t="shared" si="44" ref="AJ10:AL11">H10</f>
        <v>0</v>
      </c>
      <c r="AK10" s="28">
        <f t="shared" si="44"/>
        <v>0</v>
      </c>
      <c r="AL10" s="28">
        <f t="shared" si="44"/>
        <v>0</v>
      </c>
      <c r="AM10" s="28">
        <f aca="true" t="shared" si="45" ref="AM10:AO11">L10</f>
        <v>0</v>
      </c>
      <c r="AN10" s="28">
        <f t="shared" si="45"/>
        <v>0</v>
      </c>
      <c r="AO10" s="28">
        <f t="shared" si="45"/>
        <v>0</v>
      </c>
      <c r="AP10" s="28">
        <f aca="true" t="shared" si="46" ref="AP10:AR11">P10</f>
        <v>0</v>
      </c>
      <c r="AQ10" s="28">
        <f t="shared" si="46"/>
        <v>0</v>
      </c>
      <c r="AR10" s="28">
        <f t="shared" si="46"/>
        <v>0</v>
      </c>
      <c r="AS10" s="28">
        <f aca="true" t="shared" si="47" ref="AS10:AU11">T10</f>
        <v>0</v>
      </c>
      <c r="AT10" s="28">
        <f t="shared" si="47"/>
        <v>0</v>
      </c>
      <c r="AU10" s="117">
        <f t="shared" si="47"/>
        <v>0</v>
      </c>
      <c r="AV10" s="28">
        <f aca="true" t="shared" si="48" ref="AV10:AX11">X10</f>
        <v>0</v>
      </c>
      <c r="AW10" s="28">
        <f t="shared" si="48"/>
        <v>0</v>
      </c>
      <c r="AX10" s="28">
        <f t="shared" si="48"/>
        <v>0</v>
      </c>
      <c r="AY10" s="28">
        <f aca="true" t="shared" si="49" ref="AY10:BA11">AB10</f>
        <v>0</v>
      </c>
      <c r="AZ10" s="28">
        <f t="shared" si="49"/>
        <v>0</v>
      </c>
      <c r="BA10" s="28">
        <f t="shared" si="49"/>
        <v>0</v>
      </c>
      <c r="BB10" s="28">
        <f aca="true" t="shared" si="50" ref="BB10:BD11">D12</f>
        <v>0</v>
      </c>
      <c r="BC10" s="28">
        <f t="shared" si="50"/>
        <v>0</v>
      </c>
      <c r="BD10" s="28">
        <f t="shared" si="50"/>
        <v>0</v>
      </c>
      <c r="BE10" s="28">
        <f aca="true" t="shared" si="51" ref="BE10:BG11">H12</f>
        <v>0</v>
      </c>
      <c r="BF10" s="28">
        <f t="shared" si="51"/>
        <v>0</v>
      </c>
      <c r="BG10" s="28">
        <f t="shared" si="51"/>
        <v>0</v>
      </c>
      <c r="BH10" s="28">
        <f aca="true" t="shared" si="52" ref="BH10:BJ11">L12</f>
        <v>0</v>
      </c>
      <c r="BI10" s="28">
        <f t="shared" si="52"/>
        <v>0</v>
      </c>
      <c r="BJ10" s="28">
        <f t="shared" si="52"/>
        <v>0</v>
      </c>
      <c r="BK10" s="28">
        <f aca="true" t="shared" si="53" ref="BK10:BM11">P12</f>
        <v>0</v>
      </c>
      <c r="BL10" s="28">
        <f t="shared" si="53"/>
        <v>0</v>
      </c>
      <c r="BM10" s="28">
        <f t="shared" si="53"/>
        <v>0</v>
      </c>
      <c r="BN10" s="28">
        <f aca="true" t="shared" si="54" ref="BN10:BP11">T12</f>
        <v>0</v>
      </c>
      <c r="BO10" s="28">
        <f t="shared" si="54"/>
        <v>0</v>
      </c>
      <c r="BP10" s="28">
        <f t="shared" si="54"/>
        <v>0</v>
      </c>
      <c r="BQ10" s="28">
        <f aca="true" t="shared" si="55" ref="BQ10:BS11">X12</f>
        <v>0</v>
      </c>
      <c r="BR10" s="28">
        <f t="shared" si="55"/>
        <v>0</v>
      </c>
      <c r="BS10" s="28">
        <f t="shared" si="55"/>
        <v>0</v>
      </c>
      <c r="BT10" s="28">
        <f aca="true" t="shared" si="56" ref="BT10:BV11">AB12</f>
        <v>0</v>
      </c>
      <c r="BU10" s="28">
        <f t="shared" si="56"/>
        <v>0</v>
      </c>
      <c r="BV10" s="28">
        <f t="shared" si="56"/>
        <v>0</v>
      </c>
      <c r="BW10" s="28">
        <f aca="true" t="shared" si="57" ref="BW10:BY11">D14</f>
        <v>0</v>
      </c>
      <c r="BX10" s="28">
        <f t="shared" si="57"/>
        <v>0</v>
      </c>
      <c r="BY10" s="28">
        <f t="shared" si="57"/>
        <v>0</v>
      </c>
      <c r="BZ10" s="28">
        <f aca="true" t="shared" si="58" ref="BZ10:CB11">H14</f>
        <v>0</v>
      </c>
      <c r="CA10" s="28">
        <f t="shared" si="58"/>
        <v>0</v>
      </c>
      <c r="CB10" s="28">
        <f t="shared" si="58"/>
        <v>0</v>
      </c>
      <c r="CC10" s="28">
        <f aca="true" t="shared" si="59" ref="CC10:CE11">L14</f>
        <v>0</v>
      </c>
      <c r="CD10" s="28">
        <f t="shared" si="59"/>
        <v>0</v>
      </c>
      <c r="CE10" s="28">
        <f t="shared" si="59"/>
        <v>0</v>
      </c>
      <c r="CF10" s="28">
        <f aca="true" t="shared" si="60" ref="CF10:CH11">P14</f>
        <v>0</v>
      </c>
      <c r="CG10" s="28">
        <f t="shared" si="60"/>
        <v>0</v>
      </c>
      <c r="CH10" s="28">
        <f t="shared" si="60"/>
        <v>0</v>
      </c>
      <c r="CI10" s="28">
        <f aca="true" t="shared" si="61" ref="CI10:CK11">T14</f>
        <v>0</v>
      </c>
      <c r="CJ10" s="28">
        <f t="shared" si="61"/>
        <v>0</v>
      </c>
      <c r="CK10" s="28">
        <f t="shared" si="61"/>
        <v>0</v>
      </c>
      <c r="CL10" s="28">
        <f aca="true" t="shared" si="62" ref="CL10:CN11">X14</f>
        <v>0</v>
      </c>
      <c r="CM10" s="28">
        <f t="shared" si="62"/>
        <v>0</v>
      </c>
      <c r="CN10" s="28">
        <f t="shared" si="62"/>
        <v>0</v>
      </c>
      <c r="CO10" s="28">
        <f aca="true" t="shared" si="63" ref="CO10:CQ11">AB14</f>
        <v>0</v>
      </c>
      <c r="CP10" s="28">
        <f t="shared" si="63"/>
        <v>0</v>
      </c>
      <c r="CQ10" s="28">
        <f t="shared" si="63"/>
        <v>0</v>
      </c>
      <c r="CR10" s="28">
        <f aca="true" t="shared" si="64" ref="CR10:CT11">D16</f>
        <v>0</v>
      </c>
      <c r="CS10" s="28">
        <f t="shared" si="64"/>
        <v>0</v>
      </c>
      <c r="CT10" s="28">
        <f t="shared" si="64"/>
        <v>0</v>
      </c>
      <c r="CU10" s="28">
        <f aca="true" t="shared" si="65" ref="CU10:CW11">H16</f>
        <v>0</v>
      </c>
      <c r="CV10" s="28">
        <f t="shared" si="65"/>
        <v>0</v>
      </c>
      <c r="CW10" s="28">
        <f t="shared" si="65"/>
        <v>0</v>
      </c>
      <c r="CX10" s="28">
        <f aca="true" t="shared" si="66" ref="CX10:CZ11">L16</f>
        <v>0</v>
      </c>
      <c r="CY10" s="28">
        <f t="shared" si="66"/>
        <v>0</v>
      </c>
      <c r="CZ10" s="28">
        <f t="shared" si="66"/>
        <v>0</v>
      </c>
      <c r="DA10" s="28">
        <f aca="true" t="shared" si="67" ref="DA10:DC11">P16</f>
        <v>0</v>
      </c>
      <c r="DB10" s="28">
        <f t="shared" si="67"/>
        <v>0</v>
      </c>
      <c r="DC10" s="28">
        <f t="shared" si="67"/>
        <v>0</v>
      </c>
      <c r="DD10" s="28">
        <f aca="true" t="shared" si="68" ref="DD10:DF11">T16</f>
        <v>0</v>
      </c>
      <c r="DE10" s="28">
        <f t="shared" si="68"/>
        <v>0</v>
      </c>
      <c r="DF10" s="28">
        <f t="shared" si="68"/>
        <v>0</v>
      </c>
      <c r="DG10" s="28">
        <f aca="true" t="shared" si="69" ref="DG10:DI11">X16</f>
        <v>0</v>
      </c>
      <c r="DH10" s="28">
        <f t="shared" si="69"/>
        <v>0</v>
      </c>
      <c r="DI10" s="28">
        <f t="shared" si="69"/>
        <v>0</v>
      </c>
      <c r="DJ10" s="28">
        <f aca="true" t="shared" si="70" ref="DJ10:DL11">AB16</f>
        <v>0</v>
      </c>
      <c r="DK10" s="28">
        <f t="shared" si="70"/>
        <v>0</v>
      </c>
      <c r="DL10" s="28">
        <f t="shared" si="70"/>
        <v>0</v>
      </c>
      <c r="DM10" s="28">
        <f aca="true" t="shared" si="71" ref="DM10:DO11">D18</f>
        <v>0</v>
      </c>
      <c r="DN10" s="28">
        <f t="shared" si="71"/>
        <v>0</v>
      </c>
      <c r="DO10" s="28">
        <f t="shared" si="71"/>
        <v>0</v>
      </c>
      <c r="DP10" s="28">
        <f aca="true" t="shared" si="72" ref="DP10:DR11">H18</f>
        <v>0</v>
      </c>
      <c r="DQ10" s="28">
        <f t="shared" si="72"/>
        <v>0</v>
      </c>
      <c r="DR10" s="28">
        <f t="shared" si="72"/>
        <v>0</v>
      </c>
      <c r="DS10" s="28">
        <f aca="true" t="shared" si="73" ref="DS10:DU11">L18</f>
        <v>0</v>
      </c>
      <c r="DT10" s="28">
        <f t="shared" si="73"/>
        <v>0</v>
      </c>
      <c r="DU10" s="28">
        <f t="shared" si="73"/>
        <v>0</v>
      </c>
      <c r="DV10" s="28">
        <f aca="true" t="shared" si="74" ref="DV10:DX11">P18</f>
        <v>0</v>
      </c>
      <c r="DW10" s="28">
        <f t="shared" si="74"/>
        <v>0</v>
      </c>
      <c r="DX10" s="28">
        <f t="shared" si="74"/>
        <v>0</v>
      </c>
      <c r="DY10" s="28">
        <f aca="true" t="shared" si="75" ref="DY10:EA11">T18</f>
        <v>0</v>
      </c>
      <c r="DZ10" s="28">
        <f t="shared" si="75"/>
        <v>0</v>
      </c>
      <c r="EA10" s="28">
        <f t="shared" si="75"/>
        <v>0</v>
      </c>
      <c r="EB10" s="28">
        <f aca="true" t="shared" si="76" ref="EB10:ED11">X18</f>
        <v>0</v>
      </c>
      <c r="EC10" s="28">
        <f t="shared" si="76"/>
        <v>0</v>
      </c>
      <c r="ED10" s="28">
        <f t="shared" si="76"/>
        <v>0</v>
      </c>
      <c r="EE10" s="28">
        <f aca="true" t="shared" si="77" ref="EE10:EG11">AB18</f>
        <v>0</v>
      </c>
      <c r="EF10" s="28">
        <f t="shared" si="77"/>
        <v>0</v>
      </c>
      <c r="EG10" s="28">
        <f t="shared" si="77"/>
        <v>0</v>
      </c>
      <c r="EH10" s="28">
        <f aca="true" t="shared" si="78" ref="EH10:EJ11">D20</f>
        <v>0</v>
      </c>
      <c r="EI10" s="28">
        <f t="shared" si="78"/>
        <v>0</v>
      </c>
      <c r="EJ10" s="28">
        <f t="shared" si="78"/>
        <v>0</v>
      </c>
      <c r="EK10" s="28">
        <f aca="true" t="shared" si="79" ref="EK10:EM11">H20</f>
        <v>0</v>
      </c>
      <c r="EL10" s="28">
        <f t="shared" si="79"/>
        <v>0</v>
      </c>
      <c r="EM10" s="28">
        <f t="shared" si="79"/>
        <v>0</v>
      </c>
      <c r="EN10" s="28">
        <f aca="true" t="shared" si="80" ref="EN10:EP11">L20</f>
        <v>0</v>
      </c>
      <c r="EO10" s="28">
        <f t="shared" si="80"/>
        <v>0</v>
      </c>
      <c r="EP10" s="28">
        <f t="shared" si="80"/>
        <v>0</v>
      </c>
      <c r="EQ10" s="28">
        <f aca="true" t="shared" si="81" ref="EQ10:ES11">P20</f>
        <v>0</v>
      </c>
      <c r="ER10" s="28">
        <f t="shared" si="81"/>
        <v>0</v>
      </c>
      <c r="ES10" s="28">
        <f t="shared" si="81"/>
        <v>0</v>
      </c>
      <c r="ET10" s="28">
        <f aca="true" t="shared" si="82" ref="ET10:EV11">T20</f>
        <v>0</v>
      </c>
      <c r="EU10" s="28">
        <f t="shared" si="82"/>
        <v>0</v>
      </c>
      <c r="EV10" s="28">
        <f t="shared" si="82"/>
        <v>0</v>
      </c>
      <c r="EW10" s="28">
        <f aca="true" t="shared" si="83" ref="EW10:EY11">X20</f>
        <v>0</v>
      </c>
      <c r="EX10" s="28">
        <f t="shared" si="83"/>
        <v>0</v>
      </c>
      <c r="EY10" s="28">
        <f t="shared" si="83"/>
        <v>0</v>
      </c>
      <c r="EZ10" s="28">
        <f aca="true" t="shared" si="84" ref="EZ10:FB11">AB20</f>
        <v>0</v>
      </c>
      <c r="FA10" s="28">
        <f t="shared" si="84"/>
        <v>0</v>
      </c>
      <c r="FB10" s="28">
        <f t="shared" si="84"/>
        <v>0</v>
      </c>
      <c r="FC10" s="28"/>
      <c r="FD10" s="144">
        <f>SUMIF($AV10:$EG10,"=k",$AV11:$EG11)</f>
        <v>0</v>
      </c>
      <c r="FE10" s="144">
        <f>SUMIF($AV10:$EG10,"=s",$AV11:$EG11)</f>
        <v>0</v>
      </c>
      <c r="FF10" s="144">
        <f>SUMIF($AV10:$EG10,"=b",$AV11:$EG11)</f>
        <v>0</v>
      </c>
      <c r="FG10" s="144">
        <f>SUMIF($AV10:$EG10,"=p",$AV11:$EG11)</f>
        <v>0</v>
      </c>
      <c r="FH10" s="144">
        <f>SUMIF($AV10:$EG10,"=y",$AV11:$EG11)</f>
        <v>0</v>
      </c>
      <c r="FI10" s="144">
        <f>SUMIF($AV10:$EG10,"=v",$AV11:$EG11)</f>
        <v>0</v>
      </c>
      <c r="FJ10" s="144">
        <f>SUMIF($AV10:$EG10,"=j",$AV11:$EG11)</f>
        <v>0</v>
      </c>
      <c r="FK10" s="28"/>
      <c r="FL10" s="29" t="s">
        <v>8</v>
      </c>
      <c r="FM10" s="30" t="s">
        <v>9</v>
      </c>
      <c r="FN10" s="30" t="s">
        <v>10</v>
      </c>
      <c r="FO10" s="30" t="s">
        <v>11</v>
      </c>
      <c r="FP10" s="30" t="s">
        <v>12</v>
      </c>
      <c r="FQ10" s="29" t="s">
        <v>13</v>
      </c>
      <c r="FR10" s="30" t="s">
        <v>14</v>
      </c>
      <c r="FS10" s="28"/>
      <c r="FT10" s="28"/>
      <c r="FU10" s="145"/>
      <c r="FV10" s="141">
        <f>SUMIF($D10:$AD10,"=k",$D11:$AD11)</f>
        <v>0</v>
      </c>
      <c r="FW10" s="139">
        <f>SUMIF($D10:$AD10,"=s",$D11:$AD11)</f>
        <v>0</v>
      </c>
      <c r="FX10" s="139">
        <f>SUMIF($D10:$AD10,"=b",$D11:$AD11)</f>
        <v>0</v>
      </c>
      <c r="FY10" s="139">
        <f>SUMIF($D10:$AD10,"=p",$D11:$AD11)</f>
        <v>0</v>
      </c>
      <c r="FZ10" s="139">
        <f>SUMIF($D10:$AD10,"=y",$D11:$AD11)</f>
        <v>0</v>
      </c>
      <c r="GA10" s="139">
        <f>SUMIF($D10:$AD10,"=v",$D11:$AD11)</f>
        <v>0</v>
      </c>
      <c r="GB10" s="143">
        <f>SUMIF($D10:$AD10,"=j",$D11:$AD11)</f>
        <v>0</v>
      </c>
    </row>
    <row r="11" spans="1:184" s="34" customFormat="1" ht="16.5" customHeight="1" thickBot="1">
      <c r="A11" s="148"/>
      <c r="B11" s="151"/>
      <c r="C11" s="204"/>
      <c r="D11" s="71"/>
      <c r="E11" s="131"/>
      <c r="F11" s="72"/>
      <c r="G11" s="205"/>
      <c r="H11" s="71"/>
      <c r="I11" s="71"/>
      <c r="J11" s="72"/>
      <c r="K11" s="205"/>
      <c r="L11" s="71"/>
      <c r="M11" s="71"/>
      <c r="N11" s="72"/>
      <c r="O11" s="208"/>
      <c r="P11" s="71"/>
      <c r="Q11" s="71"/>
      <c r="R11" s="72"/>
      <c r="S11" s="205"/>
      <c r="T11" s="71"/>
      <c r="U11" s="71"/>
      <c r="V11" s="74"/>
      <c r="W11" s="198"/>
      <c r="X11" s="78"/>
      <c r="Y11" s="78"/>
      <c r="Z11" s="79"/>
      <c r="AA11" s="198"/>
      <c r="AB11" s="78"/>
      <c r="AC11" s="78"/>
      <c r="AD11" s="121"/>
      <c r="AE11" s="32"/>
      <c r="AF11" s="32"/>
      <c r="AG11" s="28">
        <f t="shared" si="43"/>
        <v>0</v>
      </c>
      <c r="AH11" s="33">
        <f t="shared" si="43"/>
        <v>0</v>
      </c>
      <c r="AI11" s="28">
        <f t="shared" si="43"/>
        <v>0</v>
      </c>
      <c r="AJ11" s="28">
        <f t="shared" si="44"/>
        <v>0</v>
      </c>
      <c r="AK11" s="33">
        <f t="shared" si="44"/>
        <v>0</v>
      </c>
      <c r="AL11" s="28">
        <f t="shared" si="44"/>
        <v>0</v>
      </c>
      <c r="AM11" s="28">
        <f t="shared" si="45"/>
        <v>0</v>
      </c>
      <c r="AN11" s="33">
        <f t="shared" si="45"/>
        <v>0</v>
      </c>
      <c r="AO11" s="28">
        <f t="shared" si="45"/>
        <v>0</v>
      </c>
      <c r="AP11" s="28">
        <f t="shared" si="46"/>
        <v>0</v>
      </c>
      <c r="AQ11" s="33">
        <f t="shared" si="46"/>
        <v>0</v>
      </c>
      <c r="AR11" s="28">
        <f t="shared" si="46"/>
        <v>0</v>
      </c>
      <c r="AS11" s="28">
        <f t="shared" si="47"/>
        <v>0</v>
      </c>
      <c r="AT11" s="33">
        <f t="shared" si="47"/>
        <v>0</v>
      </c>
      <c r="AU11" s="117">
        <f t="shared" si="47"/>
        <v>0</v>
      </c>
      <c r="AV11" s="28">
        <f t="shared" si="48"/>
        <v>0</v>
      </c>
      <c r="AW11" s="33">
        <f t="shared" si="48"/>
        <v>0</v>
      </c>
      <c r="AX11" s="28">
        <f t="shared" si="48"/>
        <v>0</v>
      </c>
      <c r="AY11" s="28">
        <f t="shared" si="49"/>
        <v>0</v>
      </c>
      <c r="AZ11" s="33">
        <f t="shared" si="49"/>
        <v>0</v>
      </c>
      <c r="BA11" s="28">
        <f t="shared" si="49"/>
        <v>0</v>
      </c>
      <c r="BB11" s="33">
        <f t="shared" si="50"/>
        <v>0</v>
      </c>
      <c r="BC11" s="28">
        <f t="shared" si="50"/>
        <v>0</v>
      </c>
      <c r="BD11" s="33">
        <f t="shared" si="50"/>
        <v>0</v>
      </c>
      <c r="BE11" s="33">
        <f t="shared" si="51"/>
        <v>0</v>
      </c>
      <c r="BF11" s="28">
        <f t="shared" si="51"/>
        <v>0</v>
      </c>
      <c r="BG11" s="33">
        <f t="shared" si="51"/>
        <v>0</v>
      </c>
      <c r="BH11" s="33">
        <f t="shared" si="52"/>
        <v>0</v>
      </c>
      <c r="BI11" s="28">
        <f t="shared" si="52"/>
        <v>0</v>
      </c>
      <c r="BJ11" s="33">
        <f t="shared" si="52"/>
        <v>0</v>
      </c>
      <c r="BK11" s="33">
        <f t="shared" si="53"/>
        <v>0</v>
      </c>
      <c r="BL11" s="28">
        <f t="shared" si="53"/>
        <v>0</v>
      </c>
      <c r="BM11" s="33">
        <f t="shared" si="53"/>
        <v>0</v>
      </c>
      <c r="BN11" s="33">
        <f t="shared" si="54"/>
        <v>0</v>
      </c>
      <c r="BO11" s="28">
        <f t="shared" si="54"/>
        <v>0</v>
      </c>
      <c r="BP11" s="33">
        <f t="shared" si="54"/>
        <v>0</v>
      </c>
      <c r="BQ11" s="33">
        <f t="shared" si="55"/>
        <v>0</v>
      </c>
      <c r="BR11" s="28">
        <f t="shared" si="55"/>
        <v>0</v>
      </c>
      <c r="BS11" s="33">
        <f t="shared" si="55"/>
        <v>0</v>
      </c>
      <c r="BT11" s="33">
        <f t="shared" si="56"/>
        <v>0</v>
      </c>
      <c r="BU11" s="28">
        <f t="shared" si="56"/>
        <v>0</v>
      </c>
      <c r="BV11" s="33">
        <f t="shared" si="56"/>
        <v>0</v>
      </c>
      <c r="BW11" s="32">
        <f t="shared" si="57"/>
        <v>0</v>
      </c>
      <c r="BX11" s="32">
        <f t="shared" si="57"/>
        <v>0</v>
      </c>
      <c r="BY11" s="32">
        <f t="shared" si="57"/>
        <v>0</v>
      </c>
      <c r="BZ11" s="32">
        <f t="shared" si="58"/>
        <v>0</v>
      </c>
      <c r="CA11" s="32">
        <f t="shared" si="58"/>
        <v>0</v>
      </c>
      <c r="CB11" s="32">
        <f t="shared" si="58"/>
        <v>0</v>
      </c>
      <c r="CC11" s="32">
        <f t="shared" si="59"/>
        <v>0</v>
      </c>
      <c r="CD11" s="32">
        <f t="shared" si="59"/>
        <v>0</v>
      </c>
      <c r="CE11" s="32">
        <f t="shared" si="59"/>
        <v>0</v>
      </c>
      <c r="CF11" s="32">
        <f t="shared" si="60"/>
        <v>0</v>
      </c>
      <c r="CG11" s="32">
        <f t="shared" si="60"/>
        <v>0</v>
      </c>
      <c r="CH11" s="32">
        <f t="shared" si="60"/>
        <v>0</v>
      </c>
      <c r="CI11" s="32">
        <f t="shared" si="61"/>
        <v>0</v>
      </c>
      <c r="CJ11" s="32">
        <f t="shared" si="61"/>
        <v>0</v>
      </c>
      <c r="CK11" s="32">
        <f t="shared" si="61"/>
        <v>0</v>
      </c>
      <c r="CL11" s="32">
        <f t="shared" si="62"/>
        <v>0</v>
      </c>
      <c r="CM11" s="32">
        <f t="shared" si="62"/>
        <v>0</v>
      </c>
      <c r="CN11" s="32">
        <f t="shared" si="62"/>
        <v>0</v>
      </c>
      <c r="CO11" s="32">
        <f t="shared" si="63"/>
        <v>0</v>
      </c>
      <c r="CP11" s="32">
        <f t="shared" si="63"/>
        <v>0</v>
      </c>
      <c r="CQ11" s="32">
        <f t="shared" si="63"/>
        <v>0</v>
      </c>
      <c r="CR11" s="32">
        <f t="shared" si="64"/>
        <v>0</v>
      </c>
      <c r="CS11" s="32">
        <f t="shared" si="64"/>
        <v>0</v>
      </c>
      <c r="CT11" s="32">
        <f t="shared" si="64"/>
        <v>0</v>
      </c>
      <c r="CU11" s="32">
        <f t="shared" si="65"/>
        <v>0</v>
      </c>
      <c r="CV11" s="32">
        <f t="shared" si="65"/>
        <v>0</v>
      </c>
      <c r="CW11" s="32">
        <f t="shared" si="65"/>
        <v>0</v>
      </c>
      <c r="CX11" s="32">
        <f t="shared" si="66"/>
        <v>0</v>
      </c>
      <c r="CY11" s="32">
        <f t="shared" si="66"/>
        <v>0</v>
      </c>
      <c r="CZ11" s="32">
        <f t="shared" si="66"/>
        <v>0</v>
      </c>
      <c r="DA11" s="32">
        <f t="shared" si="67"/>
        <v>0</v>
      </c>
      <c r="DB11" s="32">
        <f t="shared" si="67"/>
        <v>0</v>
      </c>
      <c r="DC11" s="32">
        <f t="shared" si="67"/>
        <v>0</v>
      </c>
      <c r="DD11" s="32">
        <f t="shared" si="68"/>
        <v>0</v>
      </c>
      <c r="DE11" s="32">
        <f t="shared" si="68"/>
        <v>0</v>
      </c>
      <c r="DF11" s="32">
        <f t="shared" si="68"/>
        <v>0</v>
      </c>
      <c r="DG11" s="32">
        <f t="shared" si="69"/>
        <v>0</v>
      </c>
      <c r="DH11" s="32">
        <f t="shared" si="69"/>
        <v>0</v>
      </c>
      <c r="DI11" s="32">
        <f t="shared" si="69"/>
        <v>0</v>
      </c>
      <c r="DJ11" s="32">
        <f t="shared" si="70"/>
        <v>0</v>
      </c>
      <c r="DK11" s="32">
        <f t="shared" si="70"/>
        <v>0</v>
      </c>
      <c r="DL11" s="32">
        <f t="shared" si="70"/>
        <v>0</v>
      </c>
      <c r="DM11" s="32">
        <f t="shared" si="71"/>
        <v>0</v>
      </c>
      <c r="DN11" s="32">
        <f t="shared" si="71"/>
        <v>0</v>
      </c>
      <c r="DO11" s="32">
        <f t="shared" si="71"/>
        <v>0</v>
      </c>
      <c r="DP11" s="32">
        <f t="shared" si="72"/>
        <v>0</v>
      </c>
      <c r="DQ11" s="32">
        <f t="shared" si="72"/>
        <v>0</v>
      </c>
      <c r="DR11" s="32">
        <f t="shared" si="72"/>
        <v>0</v>
      </c>
      <c r="DS11" s="32">
        <f t="shared" si="73"/>
        <v>0</v>
      </c>
      <c r="DT11" s="32">
        <f t="shared" si="73"/>
        <v>0</v>
      </c>
      <c r="DU11" s="32">
        <f t="shared" si="73"/>
        <v>0</v>
      </c>
      <c r="DV11" s="32">
        <f t="shared" si="74"/>
        <v>0</v>
      </c>
      <c r="DW11" s="32">
        <f t="shared" si="74"/>
        <v>0</v>
      </c>
      <c r="DX11" s="32">
        <f t="shared" si="74"/>
        <v>0</v>
      </c>
      <c r="DY11" s="32">
        <f t="shared" si="75"/>
        <v>0</v>
      </c>
      <c r="DZ11" s="32">
        <f t="shared" si="75"/>
        <v>0</v>
      </c>
      <c r="EA11" s="32">
        <f t="shared" si="75"/>
        <v>0</v>
      </c>
      <c r="EB11" s="32">
        <f t="shared" si="76"/>
        <v>0</v>
      </c>
      <c r="EC11" s="32">
        <f t="shared" si="76"/>
        <v>0</v>
      </c>
      <c r="ED11" s="32">
        <f t="shared" si="76"/>
        <v>0</v>
      </c>
      <c r="EE11" s="32">
        <f t="shared" si="77"/>
        <v>0</v>
      </c>
      <c r="EF11" s="32">
        <f t="shared" si="77"/>
        <v>0</v>
      </c>
      <c r="EG11" s="32">
        <f t="shared" si="77"/>
        <v>0</v>
      </c>
      <c r="EH11" s="32">
        <f t="shared" si="78"/>
        <v>0</v>
      </c>
      <c r="EI11" s="32">
        <f t="shared" si="78"/>
        <v>0</v>
      </c>
      <c r="EJ11" s="32">
        <f t="shared" si="78"/>
        <v>0</v>
      </c>
      <c r="EK11" s="32">
        <f t="shared" si="79"/>
        <v>0</v>
      </c>
      <c r="EL11" s="32">
        <f t="shared" si="79"/>
        <v>0</v>
      </c>
      <c r="EM11" s="32">
        <f t="shared" si="79"/>
        <v>0</v>
      </c>
      <c r="EN11" s="32">
        <f t="shared" si="80"/>
        <v>0</v>
      </c>
      <c r="EO11" s="32">
        <f t="shared" si="80"/>
        <v>0</v>
      </c>
      <c r="EP11" s="32">
        <f t="shared" si="80"/>
        <v>0</v>
      </c>
      <c r="EQ11" s="32">
        <f t="shared" si="81"/>
        <v>0</v>
      </c>
      <c r="ER11" s="32">
        <f t="shared" si="81"/>
        <v>0</v>
      </c>
      <c r="ES11" s="32">
        <f t="shared" si="81"/>
        <v>0</v>
      </c>
      <c r="ET11" s="32">
        <f t="shared" si="82"/>
        <v>0</v>
      </c>
      <c r="EU11" s="32">
        <f t="shared" si="82"/>
        <v>0</v>
      </c>
      <c r="EV11" s="32">
        <f t="shared" si="82"/>
        <v>0</v>
      </c>
      <c r="EW11" s="32">
        <f t="shared" si="83"/>
        <v>0</v>
      </c>
      <c r="EX11" s="32">
        <f t="shared" si="83"/>
        <v>0</v>
      </c>
      <c r="EY11" s="32">
        <f t="shared" si="83"/>
        <v>0</v>
      </c>
      <c r="EZ11" s="32">
        <f t="shared" si="84"/>
        <v>0</v>
      </c>
      <c r="FA11" s="32">
        <f t="shared" si="84"/>
        <v>0</v>
      </c>
      <c r="FB11" s="32">
        <f t="shared" si="84"/>
        <v>0</v>
      </c>
      <c r="FC11" s="32"/>
      <c r="FD11" s="144"/>
      <c r="FE11" s="144"/>
      <c r="FF11" s="144"/>
      <c r="FG11" s="144"/>
      <c r="FH11" s="144"/>
      <c r="FI11" s="144"/>
      <c r="FJ11" s="144"/>
      <c r="FK11" s="32"/>
      <c r="FL11" s="9" t="str">
        <f>INT(FD10/60)&amp;":"&amp;ROUND(((FD10/60-INT(FD10/60))*60),1)</f>
        <v>0:0</v>
      </c>
      <c r="FM11" s="9" t="str">
        <f aca="true" t="shared" si="85" ref="FM11:FR11">INT(FE10/60)&amp;":"&amp;ROUND(((FE10/60-INT(FE10/60))*60),1)</f>
        <v>0:0</v>
      </c>
      <c r="FN11" s="9" t="str">
        <f t="shared" si="85"/>
        <v>0:0</v>
      </c>
      <c r="FO11" s="9" t="str">
        <f t="shared" si="85"/>
        <v>0:0</v>
      </c>
      <c r="FP11" s="9" t="str">
        <f t="shared" si="85"/>
        <v>0:0</v>
      </c>
      <c r="FQ11" s="9" t="str">
        <f t="shared" si="85"/>
        <v>0:0</v>
      </c>
      <c r="FR11" s="9" t="str">
        <f t="shared" si="85"/>
        <v>0:0</v>
      </c>
      <c r="FS11" s="32"/>
      <c r="FT11" s="32"/>
      <c r="FU11" s="145"/>
      <c r="FV11" s="142"/>
      <c r="FW11" s="140"/>
      <c r="FX11" s="140"/>
      <c r="FY11" s="140"/>
      <c r="FZ11" s="140"/>
      <c r="GA11" s="140"/>
      <c r="GB11" s="143"/>
    </row>
    <row r="12" spans="1:256" s="31" customFormat="1" ht="16.5" customHeight="1">
      <c r="A12" s="146" t="s">
        <v>16</v>
      </c>
      <c r="B12" s="149" t="str">
        <f>("Kolo "&amp;FD10&amp;"km Spinner "&amp;FM11&amp;"h Běh "&amp;FN11&amp;"h Posilovna "&amp;FO11&amp;"h Běžky "&amp;FP11&amp;"h Plavání "&amp;FI10&amp;"km Jiné "&amp;FR11&amp;"h")</f>
        <v>Kolo 0km Spinner 0:0h Běh 0:0h Posilovna 0:0h Běžky 0:0h Plavání 0km Jiné 0:0h</v>
      </c>
      <c r="C12" s="194">
        <v>39755</v>
      </c>
      <c r="D12" s="53"/>
      <c r="E12" s="53"/>
      <c r="F12" s="54"/>
      <c r="G12" s="179">
        <v>39756</v>
      </c>
      <c r="H12" s="53"/>
      <c r="I12" s="53"/>
      <c r="J12" s="54"/>
      <c r="K12" s="179">
        <v>39757</v>
      </c>
      <c r="L12" s="75"/>
      <c r="M12" s="53"/>
      <c r="N12" s="54"/>
      <c r="O12" s="179">
        <v>39758</v>
      </c>
      <c r="P12" s="53"/>
      <c r="Q12" s="53"/>
      <c r="R12" s="54"/>
      <c r="S12" s="179">
        <v>39759</v>
      </c>
      <c r="T12" s="53"/>
      <c r="U12" s="53"/>
      <c r="V12" s="90"/>
      <c r="W12" s="152">
        <v>39760</v>
      </c>
      <c r="X12" s="76"/>
      <c r="Y12" s="76"/>
      <c r="Z12" s="77"/>
      <c r="AA12" s="162">
        <v>39761</v>
      </c>
      <c r="AB12" s="76"/>
      <c r="AC12" s="76"/>
      <c r="AD12" s="124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30"/>
      <c r="FM12" s="30"/>
      <c r="FN12" s="30"/>
      <c r="FO12" s="30"/>
      <c r="FP12" s="30"/>
      <c r="FQ12" s="30"/>
      <c r="FR12" s="30"/>
      <c r="FS12" s="28"/>
      <c r="FT12" s="28"/>
      <c r="FU12" s="145"/>
      <c r="FV12" s="178">
        <f>SUMIF($D12:$AD12,"=k",$D13:$AD13)</f>
        <v>0</v>
      </c>
      <c r="FW12" s="143">
        <f>SUMIF($D12:$AD12,"=s",$D13:$AD13)</f>
        <v>0</v>
      </c>
      <c r="FX12" s="143">
        <f>SUMIF($D12:$AD12,"=b",$D13:$AD13)</f>
        <v>0</v>
      </c>
      <c r="FY12" s="143">
        <f>SUMIF($D12:$AD12,"=p",$D13:$AD13)</f>
        <v>0</v>
      </c>
      <c r="FZ12" s="143">
        <f>SUMIF($D12:$AD12,"=y",$D13:$AD13)</f>
        <v>0</v>
      </c>
      <c r="GA12" s="143">
        <f>SUMIF($D12:$AD12,"=v",$D13:$AD13)</f>
        <v>0</v>
      </c>
      <c r="GB12" s="143">
        <f>SUMIF($D12:$AD12,"=j",$D13:$AD13)</f>
        <v>0</v>
      </c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34" customFormat="1" ht="16.5" customHeight="1">
      <c r="A13" s="168"/>
      <c r="B13" s="150"/>
      <c r="C13" s="196"/>
      <c r="D13" s="55"/>
      <c r="E13" s="55"/>
      <c r="F13" s="56"/>
      <c r="G13" s="197"/>
      <c r="H13" s="55"/>
      <c r="I13" s="55"/>
      <c r="J13" s="56"/>
      <c r="K13" s="197"/>
      <c r="L13" s="55"/>
      <c r="M13" s="55"/>
      <c r="N13" s="56"/>
      <c r="O13" s="197"/>
      <c r="P13" s="55"/>
      <c r="Q13" s="55"/>
      <c r="R13" s="56"/>
      <c r="S13" s="197"/>
      <c r="T13" s="55"/>
      <c r="U13" s="55"/>
      <c r="V13" s="91"/>
      <c r="W13" s="153"/>
      <c r="X13" s="78"/>
      <c r="Y13" s="78"/>
      <c r="Z13" s="79"/>
      <c r="AA13" s="198"/>
      <c r="AB13" s="78"/>
      <c r="AC13" s="78"/>
      <c r="AD13" s="12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145"/>
      <c r="FV13" s="178"/>
      <c r="FW13" s="143"/>
      <c r="FX13" s="143"/>
      <c r="FY13" s="143"/>
      <c r="FZ13" s="143"/>
      <c r="GA13" s="143"/>
      <c r="GB13" s="143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31" customFormat="1" ht="16.5" customHeight="1">
      <c r="A14" s="168"/>
      <c r="B14" s="150"/>
      <c r="C14" s="185">
        <v>39762</v>
      </c>
      <c r="D14" s="57"/>
      <c r="E14" s="57"/>
      <c r="F14" s="58"/>
      <c r="G14" s="187">
        <v>39763</v>
      </c>
      <c r="H14" s="57"/>
      <c r="I14" s="57"/>
      <c r="J14" s="58"/>
      <c r="K14" s="187">
        <v>39764</v>
      </c>
      <c r="L14" s="57"/>
      <c r="M14" s="57"/>
      <c r="N14" s="58"/>
      <c r="O14" s="187">
        <v>39765</v>
      </c>
      <c r="P14" s="57"/>
      <c r="Q14" s="57"/>
      <c r="R14" s="58"/>
      <c r="S14" s="187">
        <v>39766</v>
      </c>
      <c r="T14" s="57"/>
      <c r="U14" s="57"/>
      <c r="V14" s="92"/>
      <c r="W14" s="152">
        <v>39767</v>
      </c>
      <c r="X14" s="76"/>
      <c r="Y14" s="76"/>
      <c r="Z14" s="77"/>
      <c r="AA14" s="162">
        <v>39768</v>
      </c>
      <c r="AB14" s="76"/>
      <c r="AC14" s="76"/>
      <c r="AD14" s="124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35"/>
      <c r="FM14" s="35"/>
      <c r="FN14" s="35"/>
      <c r="FO14" s="35"/>
      <c r="FP14" s="35"/>
      <c r="FQ14" s="35"/>
      <c r="FR14" s="35"/>
      <c r="FS14" s="28"/>
      <c r="FT14" s="28"/>
      <c r="FU14" s="145"/>
      <c r="FV14" s="178">
        <f>SUMIF($D14:$AD14,"=k",$D15:$AD15)</f>
        <v>0</v>
      </c>
      <c r="FW14" s="143">
        <f>SUMIF($D14:$AD14,"=s",$D15:$AD15)</f>
        <v>0</v>
      </c>
      <c r="FX14" s="143">
        <f>SUMIF($D14:$AD14,"=b",$D15:$AD15)</f>
        <v>0</v>
      </c>
      <c r="FY14" s="143">
        <f>SUMIF($D14:$AD14,"=p",$D15:$AD15)</f>
        <v>0</v>
      </c>
      <c r="FZ14" s="143">
        <f>SUMIF($D14:$AD14,"=y",$D15:$AD15)</f>
        <v>0</v>
      </c>
      <c r="GA14" s="143">
        <f>SUMIF($D14:$AD14,"=v",$D15:$AD15)</f>
        <v>0</v>
      </c>
      <c r="GB14" s="143">
        <f>SUMIF($D14:$AD14,"=j",$D15:$AD15)</f>
        <v>0</v>
      </c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34" customFormat="1" ht="16.5" customHeight="1">
      <c r="A15" s="168"/>
      <c r="B15" s="150"/>
      <c r="C15" s="196"/>
      <c r="D15" s="55"/>
      <c r="E15" s="55"/>
      <c r="F15" s="56"/>
      <c r="G15" s="197"/>
      <c r="H15" s="55"/>
      <c r="I15" s="55"/>
      <c r="J15" s="56"/>
      <c r="K15" s="197"/>
      <c r="L15" s="55"/>
      <c r="M15" s="55"/>
      <c r="N15" s="56"/>
      <c r="O15" s="197"/>
      <c r="P15" s="55"/>
      <c r="Q15" s="55"/>
      <c r="R15" s="56"/>
      <c r="S15" s="197"/>
      <c r="T15" s="55"/>
      <c r="U15" s="55"/>
      <c r="V15" s="91"/>
      <c r="W15" s="153"/>
      <c r="X15" s="78"/>
      <c r="Y15" s="78"/>
      <c r="Z15" s="79"/>
      <c r="AA15" s="198"/>
      <c r="AB15" s="78"/>
      <c r="AC15" s="78"/>
      <c r="AD15" s="12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145"/>
      <c r="FV15" s="178"/>
      <c r="FW15" s="143"/>
      <c r="FX15" s="143"/>
      <c r="FY15" s="143"/>
      <c r="FZ15" s="143"/>
      <c r="GA15" s="143"/>
      <c r="GB15" s="143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31" customFormat="1" ht="16.5" customHeight="1">
      <c r="A16" s="168"/>
      <c r="B16" s="150"/>
      <c r="C16" s="185">
        <v>39769</v>
      </c>
      <c r="D16" s="57"/>
      <c r="E16" s="57"/>
      <c r="F16" s="58"/>
      <c r="G16" s="187">
        <v>39770</v>
      </c>
      <c r="H16" s="57"/>
      <c r="I16" s="57"/>
      <c r="J16" s="58"/>
      <c r="K16" s="187">
        <v>39771</v>
      </c>
      <c r="L16" s="57"/>
      <c r="M16" s="57"/>
      <c r="N16" s="58"/>
      <c r="O16" s="187">
        <v>39772</v>
      </c>
      <c r="P16" s="57"/>
      <c r="Q16" s="57"/>
      <c r="R16" s="58"/>
      <c r="S16" s="187">
        <v>39773</v>
      </c>
      <c r="T16" s="57"/>
      <c r="U16" s="57"/>
      <c r="V16" s="92"/>
      <c r="W16" s="152">
        <v>39774</v>
      </c>
      <c r="X16" s="76"/>
      <c r="Y16" s="76"/>
      <c r="Z16" s="77"/>
      <c r="AA16" s="162">
        <v>39775</v>
      </c>
      <c r="AB16" s="76"/>
      <c r="AC16" s="76"/>
      <c r="AD16" s="124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35"/>
      <c r="FM16" s="35"/>
      <c r="FN16" s="35"/>
      <c r="FO16" s="35"/>
      <c r="FP16" s="35"/>
      <c r="FQ16" s="35"/>
      <c r="FR16" s="35"/>
      <c r="FS16" s="28"/>
      <c r="FT16" s="28"/>
      <c r="FU16" s="145"/>
      <c r="FV16" s="178">
        <f>SUMIF($D16:$AD16,"=k",$D17:$AD17)</f>
        <v>0</v>
      </c>
      <c r="FW16" s="143">
        <f>SUMIF($D16:$AD16,"=s",$D17:$AD17)</f>
        <v>0</v>
      </c>
      <c r="FX16" s="143">
        <f>SUMIF($D16:$AD16,"=b",$D17:$AD17)</f>
        <v>0</v>
      </c>
      <c r="FY16" s="143">
        <f>SUMIF($D16:$AD16,"=p",$D17:$AD17)</f>
        <v>0</v>
      </c>
      <c r="FZ16" s="143">
        <f>SUMIF($D16:$AD16,"=y",$D17:$AD17)</f>
        <v>0</v>
      </c>
      <c r="GA16" s="143">
        <f>SUMIF($D16:$AD16,"=v",$D17:$AD17)</f>
        <v>0</v>
      </c>
      <c r="GB16" s="143">
        <f>SUMIF($D16:$AD16,"=j",$D17:$AD17)</f>
        <v>0</v>
      </c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34" customFormat="1" ht="16.5" customHeight="1">
      <c r="A17" s="168"/>
      <c r="B17" s="150"/>
      <c r="C17" s="196"/>
      <c r="D17" s="55"/>
      <c r="E17" s="55"/>
      <c r="F17" s="56"/>
      <c r="G17" s="197"/>
      <c r="H17" s="55"/>
      <c r="I17" s="55"/>
      <c r="J17" s="56"/>
      <c r="K17" s="197"/>
      <c r="L17" s="55"/>
      <c r="M17" s="55"/>
      <c r="N17" s="56"/>
      <c r="O17" s="197"/>
      <c r="P17" s="55"/>
      <c r="Q17" s="55"/>
      <c r="R17" s="56"/>
      <c r="S17" s="197"/>
      <c r="T17" s="55"/>
      <c r="U17" s="55"/>
      <c r="V17" s="91"/>
      <c r="W17" s="153"/>
      <c r="X17" s="78"/>
      <c r="Y17" s="78"/>
      <c r="Z17" s="79"/>
      <c r="AA17" s="198"/>
      <c r="AB17" s="78"/>
      <c r="AC17" s="78"/>
      <c r="AD17" s="12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145"/>
      <c r="FV17" s="178"/>
      <c r="FW17" s="143"/>
      <c r="FX17" s="143"/>
      <c r="FY17" s="143"/>
      <c r="FZ17" s="143"/>
      <c r="GA17" s="143"/>
      <c r="GB17" s="143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31" customFormat="1" ht="16.5" customHeight="1">
      <c r="A18" s="168"/>
      <c r="B18" s="150"/>
      <c r="C18" s="185">
        <v>39776</v>
      </c>
      <c r="D18" s="57"/>
      <c r="E18" s="57"/>
      <c r="F18" s="58"/>
      <c r="G18" s="187">
        <v>39777</v>
      </c>
      <c r="H18" s="57"/>
      <c r="I18" s="57"/>
      <c r="J18" s="58"/>
      <c r="K18" s="187">
        <v>39778</v>
      </c>
      <c r="L18" s="57"/>
      <c r="M18" s="57"/>
      <c r="N18" s="58"/>
      <c r="O18" s="187">
        <v>39779</v>
      </c>
      <c r="P18" s="57"/>
      <c r="Q18" s="57"/>
      <c r="R18" s="58"/>
      <c r="S18" s="187">
        <v>39780</v>
      </c>
      <c r="T18" s="57"/>
      <c r="U18" s="57"/>
      <c r="V18" s="92"/>
      <c r="W18" s="152">
        <v>39781</v>
      </c>
      <c r="X18" s="76"/>
      <c r="Y18" s="76"/>
      <c r="Z18" s="77"/>
      <c r="AA18" s="162">
        <v>39782</v>
      </c>
      <c r="AB18" s="76"/>
      <c r="AC18" s="76"/>
      <c r="AD18" s="124"/>
      <c r="AE18" s="28"/>
      <c r="AF18" s="28"/>
      <c r="AG18" s="28">
        <f aca="true" t="shared" si="86" ref="AG18:AI19">D18</f>
        <v>0</v>
      </c>
      <c r="AH18" s="28">
        <f t="shared" si="86"/>
        <v>0</v>
      </c>
      <c r="AI18" s="28">
        <f t="shared" si="86"/>
        <v>0</v>
      </c>
      <c r="AJ18" s="28">
        <f aca="true" t="shared" si="87" ref="AJ18:AL19">H18</f>
        <v>0</v>
      </c>
      <c r="AK18" s="28">
        <f t="shared" si="87"/>
        <v>0</v>
      </c>
      <c r="AL18" s="28">
        <f t="shared" si="87"/>
        <v>0</v>
      </c>
      <c r="AM18" s="28">
        <f aca="true" t="shared" si="88" ref="AM18:AO19">L18</f>
        <v>0</v>
      </c>
      <c r="AN18" s="28">
        <f t="shared" si="88"/>
        <v>0</v>
      </c>
      <c r="AO18" s="28">
        <f t="shared" si="88"/>
        <v>0</v>
      </c>
      <c r="AP18" s="28">
        <f aca="true" t="shared" si="89" ref="AP18:AR19">P18</f>
        <v>0</v>
      </c>
      <c r="AQ18" s="28">
        <f t="shared" si="89"/>
        <v>0</v>
      </c>
      <c r="AR18" s="28">
        <f t="shared" si="89"/>
        <v>0</v>
      </c>
      <c r="AS18" s="28">
        <f aca="true" t="shared" si="90" ref="AS18:AU19">T18</f>
        <v>0</v>
      </c>
      <c r="AT18" s="28">
        <f t="shared" si="90"/>
        <v>0</v>
      </c>
      <c r="AU18" s="28">
        <f t="shared" si="90"/>
        <v>0</v>
      </c>
      <c r="AV18" s="28">
        <f aca="true" t="shared" si="91" ref="AV18:AX19">X18</f>
        <v>0</v>
      </c>
      <c r="AW18" s="28">
        <f t="shared" si="91"/>
        <v>0</v>
      </c>
      <c r="AX18" s="28">
        <f t="shared" si="91"/>
        <v>0</v>
      </c>
      <c r="AY18" s="28">
        <f aca="true" t="shared" si="92" ref="AY18:BA19">AB18</f>
        <v>0</v>
      </c>
      <c r="AZ18" s="28">
        <f t="shared" si="92"/>
        <v>0</v>
      </c>
      <c r="BA18" s="28">
        <f t="shared" si="92"/>
        <v>0</v>
      </c>
      <c r="BB18" s="28">
        <f aca="true" t="shared" si="93" ref="BB18:BD19">D20</f>
        <v>0</v>
      </c>
      <c r="BC18" s="28">
        <f t="shared" si="93"/>
        <v>0</v>
      </c>
      <c r="BD18" s="28">
        <f t="shared" si="93"/>
        <v>0</v>
      </c>
      <c r="BE18" s="28">
        <f aca="true" t="shared" si="94" ref="BE18:BG19">H20</f>
        <v>0</v>
      </c>
      <c r="BF18" s="28">
        <f t="shared" si="94"/>
        <v>0</v>
      </c>
      <c r="BG18" s="28">
        <f t="shared" si="94"/>
        <v>0</v>
      </c>
      <c r="BH18" s="28">
        <f aca="true" t="shared" si="95" ref="BH18:BJ19">L20</f>
        <v>0</v>
      </c>
      <c r="BI18" s="28">
        <f t="shared" si="95"/>
        <v>0</v>
      </c>
      <c r="BJ18" s="28">
        <f t="shared" si="95"/>
        <v>0</v>
      </c>
      <c r="BK18" s="28">
        <f aca="true" t="shared" si="96" ref="BK18:BM19">P20</f>
        <v>0</v>
      </c>
      <c r="BL18" s="28">
        <f t="shared" si="96"/>
        <v>0</v>
      </c>
      <c r="BM18" s="28">
        <f t="shared" si="96"/>
        <v>0</v>
      </c>
      <c r="BN18" s="28">
        <f aca="true" t="shared" si="97" ref="BN18:BP19">T20</f>
        <v>0</v>
      </c>
      <c r="BO18" s="28">
        <f t="shared" si="97"/>
        <v>0</v>
      </c>
      <c r="BP18" s="28">
        <f t="shared" si="97"/>
        <v>0</v>
      </c>
      <c r="BQ18" s="28">
        <f aca="true" t="shared" si="98" ref="BQ18:BS19">X20</f>
        <v>0</v>
      </c>
      <c r="BR18" s="28">
        <f t="shared" si="98"/>
        <v>0</v>
      </c>
      <c r="BS18" s="28">
        <f t="shared" si="98"/>
        <v>0</v>
      </c>
      <c r="BT18" s="28">
        <f aca="true" t="shared" si="99" ref="BT18:BV19">AB20</f>
        <v>0</v>
      </c>
      <c r="BU18" s="28">
        <f t="shared" si="99"/>
        <v>0</v>
      </c>
      <c r="BV18" s="28">
        <f t="shared" si="99"/>
        <v>0</v>
      </c>
      <c r="BW18" s="28">
        <f aca="true" t="shared" si="100" ref="BW18:BY19">D22</f>
        <v>0</v>
      </c>
      <c r="BX18" s="28">
        <f t="shared" si="100"/>
        <v>0</v>
      </c>
      <c r="BY18" s="28">
        <f t="shared" si="100"/>
        <v>0</v>
      </c>
      <c r="BZ18" s="28">
        <f aca="true" t="shared" si="101" ref="BZ18:CB19">H22</f>
        <v>0</v>
      </c>
      <c r="CA18" s="28">
        <f t="shared" si="101"/>
        <v>0</v>
      </c>
      <c r="CB18" s="28">
        <f t="shared" si="101"/>
        <v>0</v>
      </c>
      <c r="CC18" s="28">
        <f aca="true" t="shared" si="102" ref="CC18:CE19">L22</f>
        <v>0</v>
      </c>
      <c r="CD18" s="28">
        <f t="shared" si="102"/>
        <v>0</v>
      </c>
      <c r="CE18" s="28">
        <f t="shared" si="102"/>
        <v>0</v>
      </c>
      <c r="CF18" s="28">
        <f aca="true" t="shared" si="103" ref="CF18:CH19">P22</f>
        <v>0</v>
      </c>
      <c r="CG18" s="28">
        <f t="shared" si="103"/>
        <v>0</v>
      </c>
      <c r="CH18" s="28">
        <f t="shared" si="103"/>
        <v>0</v>
      </c>
      <c r="CI18" s="28">
        <f aca="true" t="shared" si="104" ref="CI18:CK19">T22</f>
        <v>0</v>
      </c>
      <c r="CJ18" s="28">
        <f t="shared" si="104"/>
        <v>0</v>
      </c>
      <c r="CK18" s="28">
        <f t="shared" si="104"/>
        <v>0</v>
      </c>
      <c r="CL18" s="28">
        <f aca="true" t="shared" si="105" ref="CL18:CN19">X22</f>
        <v>0</v>
      </c>
      <c r="CM18" s="28">
        <f t="shared" si="105"/>
        <v>0</v>
      </c>
      <c r="CN18" s="28">
        <f t="shared" si="105"/>
        <v>0</v>
      </c>
      <c r="CO18" s="28">
        <f aca="true" t="shared" si="106" ref="CO18:CQ19">AB22</f>
        <v>0</v>
      </c>
      <c r="CP18" s="28">
        <f t="shared" si="106"/>
        <v>0</v>
      </c>
      <c r="CQ18" s="28">
        <f t="shared" si="106"/>
        <v>0</v>
      </c>
      <c r="CR18" s="28">
        <f aca="true" t="shared" si="107" ref="CR18:CT19">D24</f>
        <v>0</v>
      </c>
      <c r="CS18" s="28">
        <f t="shared" si="107"/>
        <v>0</v>
      </c>
      <c r="CT18" s="28">
        <f t="shared" si="107"/>
        <v>0</v>
      </c>
      <c r="CU18" s="28">
        <f aca="true" t="shared" si="108" ref="CU18:CW19">H24</f>
        <v>0</v>
      </c>
      <c r="CV18" s="28">
        <f t="shared" si="108"/>
        <v>0</v>
      </c>
      <c r="CW18" s="28">
        <f t="shared" si="108"/>
        <v>0</v>
      </c>
      <c r="CX18" s="28">
        <f aca="true" t="shared" si="109" ref="CX18:CZ19">L24</f>
        <v>0</v>
      </c>
      <c r="CY18" s="28">
        <f t="shared" si="109"/>
        <v>0</v>
      </c>
      <c r="CZ18" s="28">
        <f t="shared" si="109"/>
        <v>0</v>
      </c>
      <c r="DA18" s="28">
        <f aca="true" t="shared" si="110" ref="DA18:DC19">P24</f>
        <v>0</v>
      </c>
      <c r="DB18" s="28">
        <f t="shared" si="110"/>
        <v>0</v>
      </c>
      <c r="DC18" s="28">
        <f t="shared" si="110"/>
        <v>0</v>
      </c>
      <c r="DD18" s="28">
        <f aca="true" t="shared" si="111" ref="DD18:DF19">T24</f>
        <v>0</v>
      </c>
      <c r="DE18" s="28">
        <f t="shared" si="111"/>
        <v>0</v>
      </c>
      <c r="DF18" s="28">
        <f t="shared" si="111"/>
        <v>0</v>
      </c>
      <c r="DG18" s="28">
        <f aca="true" t="shared" si="112" ref="DG18:DI19">X24</f>
        <v>0</v>
      </c>
      <c r="DH18" s="28">
        <f t="shared" si="112"/>
        <v>0</v>
      </c>
      <c r="DI18" s="28">
        <f t="shared" si="112"/>
        <v>0</v>
      </c>
      <c r="DJ18" s="28">
        <f aca="true" t="shared" si="113" ref="DJ18:DL19">AB24</f>
        <v>0</v>
      </c>
      <c r="DK18" s="28">
        <f t="shared" si="113"/>
        <v>0</v>
      </c>
      <c r="DL18" s="28">
        <f t="shared" si="113"/>
        <v>0</v>
      </c>
      <c r="DM18" s="28">
        <f aca="true" t="shared" si="114" ref="DM18:DO19">D26</f>
        <v>0</v>
      </c>
      <c r="DN18" s="28">
        <f t="shared" si="114"/>
        <v>0</v>
      </c>
      <c r="DO18" s="28">
        <f t="shared" si="114"/>
        <v>0</v>
      </c>
      <c r="DP18" s="28">
        <f aca="true" t="shared" si="115" ref="DP18:DR19">H26</f>
        <v>0</v>
      </c>
      <c r="DQ18" s="28">
        <f t="shared" si="115"/>
        <v>0</v>
      </c>
      <c r="DR18" s="28">
        <f t="shared" si="115"/>
        <v>0</v>
      </c>
      <c r="DS18" s="28">
        <f aca="true" t="shared" si="116" ref="DS18:DU19">L26</f>
        <v>0</v>
      </c>
      <c r="DT18" s="28">
        <f t="shared" si="116"/>
        <v>0</v>
      </c>
      <c r="DU18" s="28">
        <f t="shared" si="116"/>
        <v>0</v>
      </c>
      <c r="DV18" s="28">
        <f aca="true" t="shared" si="117" ref="DV18:DX19">P26</f>
        <v>0</v>
      </c>
      <c r="DW18" s="28">
        <f t="shared" si="117"/>
        <v>0</v>
      </c>
      <c r="DX18" s="28">
        <f t="shared" si="117"/>
        <v>0</v>
      </c>
      <c r="DY18" s="28">
        <f aca="true" t="shared" si="118" ref="DY18:EA19">T26</f>
        <v>0</v>
      </c>
      <c r="DZ18" s="28">
        <f t="shared" si="118"/>
        <v>0</v>
      </c>
      <c r="EA18" s="28">
        <f t="shared" si="118"/>
        <v>0</v>
      </c>
      <c r="EB18" s="28">
        <f aca="true" t="shared" si="119" ref="EB18:ED19">X26</f>
        <v>0</v>
      </c>
      <c r="EC18" s="28">
        <f t="shared" si="119"/>
        <v>0</v>
      </c>
      <c r="ED18" s="28">
        <f t="shared" si="119"/>
        <v>0</v>
      </c>
      <c r="EE18" s="28">
        <f aca="true" t="shared" si="120" ref="EE18:EG19">AB26</f>
        <v>0</v>
      </c>
      <c r="EF18" s="28">
        <f t="shared" si="120"/>
        <v>0</v>
      </c>
      <c r="EG18" s="28">
        <f t="shared" si="120"/>
        <v>0</v>
      </c>
      <c r="EH18" s="28">
        <f aca="true" t="shared" si="121" ref="EH18:EJ19">D28</f>
        <v>0</v>
      </c>
      <c r="EI18" s="28">
        <f t="shared" si="121"/>
        <v>0</v>
      </c>
      <c r="EJ18" s="28">
        <f t="shared" si="121"/>
        <v>0</v>
      </c>
      <c r="EK18" s="28">
        <f aca="true" t="shared" si="122" ref="EK18:EM19">H28</f>
        <v>0</v>
      </c>
      <c r="EL18" s="28">
        <f t="shared" si="122"/>
        <v>0</v>
      </c>
      <c r="EM18" s="28">
        <f t="shared" si="122"/>
        <v>0</v>
      </c>
      <c r="EN18" s="28">
        <f aca="true" t="shared" si="123" ref="EN18:EP19">L28</f>
        <v>0</v>
      </c>
      <c r="EO18" s="28">
        <f t="shared" si="123"/>
        <v>0</v>
      </c>
      <c r="EP18" s="28">
        <f t="shared" si="123"/>
        <v>0</v>
      </c>
      <c r="EQ18" s="28">
        <f aca="true" t="shared" si="124" ref="EQ18:ES19">P28</f>
        <v>0</v>
      </c>
      <c r="ER18" s="28">
        <f t="shared" si="124"/>
        <v>0</v>
      </c>
      <c r="ES18" s="28">
        <f t="shared" si="124"/>
        <v>0</v>
      </c>
      <c r="ET18" s="28">
        <f aca="true" t="shared" si="125" ref="ET18:EV19">T28</f>
        <v>0</v>
      </c>
      <c r="EU18" s="28">
        <f t="shared" si="125"/>
        <v>0</v>
      </c>
      <c r="EV18" s="28">
        <f t="shared" si="125"/>
        <v>0</v>
      </c>
      <c r="EW18" s="28">
        <f aca="true" t="shared" si="126" ref="EW18:EY19">X28</f>
        <v>0</v>
      </c>
      <c r="EX18" s="28">
        <f t="shared" si="126"/>
        <v>0</v>
      </c>
      <c r="EY18" s="28">
        <f t="shared" si="126"/>
        <v>0</v>
      </c>
      <c r="EZ18" s="28">
        <f aca="true" t="shared" si="127" ref="EZ18:FB19">AB28</f>
        <v>0</v>
      </c>
      <c r="FA18" s="28">
        <f t="shared" si="127"/>
        <v>0</v>
      </c>
      <c r="FB18" s="28">
        <f t="shared" si="127"/>
        <v>0</v>
      </c>
      <c r="FC18" s="28"/>
      <c r="FD18" s="144">
        <f>SUMIF($AV18:$EJ18,"=k",$AV19:$EJ19)</f>
        <v>0</v>
      </c>
      <c r="FE18" s="144">
        <f>SUMIF($AV18:$EJ18,"=s",$AV19:$EJ19)</f>
        <v>0</v>
      </c>
      <c r="FF18" s="144">
        <f>SUMIF($AV18:$EJ18,"=b",$AV19:$EJ19)</f>
        <v>0</v>
      </c>
      <c r="FG18" s="144">
        <f>SUMIF($AV18:$EJ18,"=p",$AV19:$EJ19)</f>
        <v>0</v>
      </c>
      <c r="FH18" s="144">
        <f>SUMIF($AV18:$EJ18,"=y",$AV19:$EJ19)</f>
        <v>0</v>
      </c>
      <c r="FI18" s="144">
        <f>SUMIF($AV18:$EJ18,"=v",$AV19:$EJ19)</f>
        <v>0</v>
      </c>
      <c r="FJ18" s="144">
        <f>SUMIF($AV18:$EJ18,"=j",$AV19:$EJ19)</f>
        <v>0</v>
      </c>
      <c r="FK18" s="28"/>
      <c r="FL18" s="35"/>
      <c r="FM18" s="35"/>
      <c r="FN18" s="35"/>
      <c r="FO18" s="35"/>
      <c r="FP18" s="35"/>
      <c r="FQ18" s="35"/>
      <c r="FR18" s="35"/>
      <c r="FS18" s="28"/>
      <c r="FT18" s="28"/>
      <c r="FU18" s="145"/>
      <c r="FV18" s="178">
        <f>SUMIF($D18:$AD18,"=k",$D19:$AD19)</f>
        <v>0</v>
      </c>
      <c r="FW18" s="143">
        <f>SUMIF($D18:$AD18,"=s",$D19:$AD19)</f>
        <v>0</v>
      </c>
      <c r="FX18" s="143">
        <f>SUMIF($D18:$AD18,"=b",$D19:$AD19)</f>
        <v>0</v>
      </c>
      <c r="FY18" s="143">
        <f>SUMIF($D18:$AD18,"=p",$D19:$AD19)</f>
        <v>0</v>
      </c>
      <c r="FZ18" s="143">
        <f>SUMIF($D18:$AD18,"=y",$D19:$AD19)</f>
        <v>0</v>
      </c>
      <c r="GA18" s="143">
        <f>SUMIF($D18:$AD18,"=v",$D19:$AD19)</f>
        <v>0</v>
      </c>
      <c r="GB18" s="143">
        <f>SUMIF($D18:$AD18,"=j",$D19:$AD19)</f>
        <v>0</v>
      </c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34" customFormat="1" ht="16.5" customHeight="1" thickBot="1">
      <c r="A19" s="169"/>
      <c r="B19" s="151"/>
      <c r="C19" s="186"/>
      <c r="D19" s="59"/>
      <c r="E19" s="59"/>
      <c r="F19" s="60"/>
      <c r="G19" s="180"/>
      <c r="H19" s="59"/>
      <c r="I19" s="59"/>
      <c r="J19" s="60"/>
      <c r="K19" s="180"/>
      <c r="L19" s="59"/>
      <c r="M19" s="59"/>
      <c r="N19" s="60"/>
      <c r="O19" s="180"/>
      <c r="P19" s="59"/>
      <c r="Q19" s="59"/>
      <c r="R19" s="60"/>
      <c r="S19" s="180"/>
      <c r="T19" s="59"/>
      <c r="U19" s="59"/>
      <c r="V19" s="93"/>
      <c r="W19" s="182"/>
      <c r="X19" s="84"/>
      <c r="Y19" s="84"/>
      <c r="Z19" s="85"/>
      <c r="AA19" s="166"/>
      <c r="AB19" s="84"/>
      <c r="AC19" s="84"/>
      <c r="AD19" s="123"/>
      <c r="AE19" s="32"/>
      <c r="AF19" s="32"/>
      <c r="AG19" s="28">
        <f t="shared" si="86"/>
        <v>0</v>
      </c>
      <c r="AH19" s="33">
        <f t="shared" si="86"/>
        <v>0</v>
      </c>
      <c r="AI19" s="28">
        <f t="shared" si="86"/>
        <v>0</v>
      </c>
      <c r="AJ19" s="28">
        <f t="shared" si="87"/>
        <v>0</v>
      </c>
      <c r="AK19" s="33">
        <f t="shared" si="87"/>
        <v>0</v>
      </c>
      <c r="AL19" s="28">
        <f t="shared" si="87"/>
        <v>0</v>
      </c>
      <c r="AM19" s="28">
        <f t="shared" si="88"/>
        <v>0</v>
      </c>
      <c r="AN19" s="33">
        <f t="shared" si="88"/>
        <v>0</v>
      </c>
      <c r="AO19" s="28">
        <f t="shared" si="88"/>
        <v>0</v>
      </c>
      <c r="AP19" s="28">
        <f t="shared" si="89"/>
        <v>0</v>
      </c>
      <c r="AQ19" s="33">
        <f t="shared" si="89"/>
        <v>0</v>
      </c>
      <c r="AR19" s="28">
        <f t="shared" si="89"/>
        <v>0</v>
      </c>
      <c r="AS19" s="28">
        <f t="shared" si="90"/>
        <v>0</v>
      </c>
      <c r="AT19" s="33">
        <f t="shared" si="90"/>
        <v>0</v>
      </c>
      <c r="AU19" s="28">
        <f t="shared" si="90"/>
        <v>0</v>
      </c>
      <c r="AV19" s="28">
        <f t="shared" si="91"/>
        <v>0</v>
      </c>
      <c r="AW19" s="33">
        <f t="shared" si="91"/>
        <v>0</v>
      </c>
      <c r="AX19" s="28">
        <f t="shared" si="91"/>
        <v>0</v>
      </c>
      <c r="AY19" s="28">
        <f t="shared" si="92"/>
        <v>0</v>
      </c>
      <c r="AZ19" s="33">
        <f t="shared" si="92"/>
        <v>0</v>
      </c>
      <c r="BA19" s="28">
        <f t="shared" si="92"/>
        <v>0</v>
      </c>
      <c r="BB19" s="33">
        <f t="shared" si="93"/>
        <v>0</v>
      </c>
      <c r="BC19" s="28">
        <f t="shared" si="93"/>
        <v>0</v>
      </c>
      <c r="BD19" s="33">
        <f t="shared" si="93"/>
        <v>0</v>
      </c>
      <c r="BE19" s="33">
        <f t="shared" si="94"/>
        <v>0</v>
      </c>
      <c r="BF19" s="28">
        <f t="shared" si="94"/>
        <v>0</v>
      </c>
      <c r="BG19" s="33">
        <f t="shared" si="94"/>
        <v>0</v>
      </c>
      <c r="BH19" s="33">
        <f t="shared" si="95"/>
        <v>0</v>
      </c>
      <c r="BI19" s="28">
        <f t="shared" si="95"/>
        <v>0</v>
      </c>
      <c r="BJ19" s="33">
        <f t="shared" si="95"/>
        <v>0</v>
      </c>
      <c r="BK19" s="33">
        <f t="shared" si="96"/>
        <v>0</v>
      </c>
      <c r="BL19" s="28">
        <f t="shared" si="96"/>
        <v>0</v>
      </c>
      <c r="BM19" s="33">
        <f t="shared" si="96"/>
        <v>0</v>
      </c>
      <c r="BN19" s="33">
        <f t="shared" si="97"/>
        <v>0</v>
      </c>
      <c r="BO19" s="28">
        <f t="shared" si="97"/>
        <v>0</v>
      </c>
      <c r="BP19" s="33">
        <f t="shared" si="97"/>
        <v>0</v>
      </c>
      <c r="BQ19" s="33">
        <f t="shared" si="98"/>
        <v>0</v>
      </c>
      <c r="BR19" s="28">
        <f t="shared" si="98"/>
        <v>0</v>
      </c>
      <c r="BS19" s="33">
        <f t="shared" si="98"/>
        <v>0</v>
      </c>
      <c r="BT19" s="33">
        <f t="shared" si="99"/>
        <v>0</v>
      </c>
      <c r="BU19" s="28">
        <f t="shared" si="99"/>
        <v>0</v>
      </c>
      <c r="BV19" s="33">
        <f t="shared" si="99"/>
        <v>0</v>
      </c>
      <c r="BW19" s="32">
        <f t="shared" si="100"/>
        <v>0</v>
      </c>
      <c r="BX19" s="32">
        <f t="shared" si="100"/>
        <v>0</v>
      </c>
      <c r="BY19" s="32">
        <f t="shared" si="100"/>
        <v>0</v>
      </c>
      <c r="BZ19" s="32">
        <f t="shared" si="101"/>
        <v>0</v>
      </c>
      <c r="CA19" s="32">
        <f t="shared" si="101"/>
        <v>0</v>
      </c>
      <c r="CB19" s="32">
        <f t="shared" si="101"/>
        <v>0</v>
      </c>
      <c r="CC19" s="32">
        <f t="shared" si="102"/>
        <v>0</v>
      </c>
      <c r="CD19" s="32">
        <f t="shared" si="102"/>
        <v>0</v>
      </c>
      <c r="CE19" s="32">
        <f t="shared" si="102"/>
        <v>0</v>
      </c>
      <c r="CF19" s="32">
        <f t="shared" si="103"/>
        <v>0</v>
      </c>
      <c r="CG19" s="32">
        <f t="shared" si="103"/>
        <v>0</v>
      </c>
      <c r="CH19" s="32">
        <f t="shared" si="103"/>
        <v>0</v>
      </c>
      <c r="CI19" s="32">
        <f t="shared" si="104"/>
        <v>0</v>
      </c>
      <c r="CJ19" s="32">
        <f t="shared" si="104"/>
        <v>0</v>
      </c>
      <c r="CK19" s="32">
        <f t="shared" si="104"/>
        <v>0</v>
      </c>
      <c r="CL19" s="32">
        <f t="shared" si="105"/>
        <v>0</v>
      </c>
      <c r="CM19" s="32">
        <f t="shared" si="105"/>
        <v>0</v>
      </c>
      <c r="CN19" s="32">
        <f t="shared" si="105"/>
        <v>0</v>
      </c>
      <c r="CO19" s="32">
        <f t="shared" si="106"/>
        <v>0</v>
      </c>
      <c r="CP19" s="32">
        <f t="shared" si="106"/>
        <v>0</v>
      </c>
      <c r="CQ19" s="32">
        <f t="shared" si="106"/>
        <v>0</v>
      </c>
      <c r="CR19" s="32">
        <f t="shared" si="107"/>
        <v>0</v>
      </c>
      <c r="CS19" s="32">
        <f t="shared" si="107"/>
        <v>0</v>
      </c>
      <c r="CT19" s="32">
        <f t="shared" si="107"/>
        <v>0</v>
      </c>
      <c r="CU19" s="32">
        <f t="shared" si="108"/>
        <v>0</v>
      </c>
      <c r="CV19" s="32">
        <f t="shared" si="108"/>
        <v>0</v>
      </c>
      <c r="CW19" s="32">
        <f t="shared" si="108"/>
        <v>0</v>
      </c>
      <c r="CX19" s="32">
        <f t="shared" si="109"/>
        <v>0</v>
      </c>
      <c r="CY19" s="32">
        <f t="shared" si="109"/>
        <v>0</v>
      </c>
      <c r="CZ19" s="32">
        <f t="shared" si="109"/>
        <v>0</v>
      </c>
      <c r="DA19" s="32">
        <f t="shared" si="110"/>
        <v>0</v>
      </c>
      <c r="DB19" s="32">
        <f t="shared" si="110"/>
        <v>0</v>
      </c>
      <c r="DC19" s="32">
        <f t="shared" si="110"/>
        <v>0</v>
      </c>
      <c r="DD19" s="32">
        <f t="shared" si="111"/>
        <v>0</v>
      </c>
      <c r="DE19" s="32">
        <f t="shared" si="111"/>
        <v>0</v>
      </c>
      <c r="DF19" s="32">
        <f t="shared" si="111"/>
        <v>0</v>
      </c>
      <c r="DG19" s="32">
        <f t="shared" si="112"/>
        <v>0</v>
      </c>
      <c r="DH19" s="32">
        <f t="shared" si="112"/>
        <v>0</v>
      </c>
      <c r="DI19" s="32">
        <f t="shared" si="112"/>
        <v>0</v>
      </c>
      <c r="DJ19" s="32">
        <f t="shared" si="113"/>
        <v>0</v>
      </c>
      <c r="DK19" s="32">
        <f t="shared" si="113"/>
        <v>0</v>
      </c>
      <c r="DL19" s="32">
        <f t="shared" si="113"/>
        <v>0</v>
      </c>
      <c r="DM19" s="32">
        <f t="shared" si="114"/>
        <v>0</v>
      </c>
      <c r="DN19" s="32">
        <f t="shared" si="114"/>
        <v>0</v>
      </c>
      <c r="DO19" s="32">
        <f t="shared" si="114"/>
        <v>0</v>
      </c>
      <c r="DP19" s="32">
        <f t="shared" si="115"/>
        <v>0</v>
      </c>
      <c r="DQ19" s="32">
        <f t="shared" si="115"/>
        <v>0</v>
      </c>
      <c r="DR19" s="32">
        <f t="shared" si="115"/>
        <v>0</v>
      </c>
      <c r="DS19" s="32">
        <f t="shared" si="116"/>
        <v>0</v>
      </c>
      <c r="DT19" s="32">
        <f t="shared" si="116"/>
        <v>0</v>
      </c>
      <c r="DU19" s="32">
        <f t="shared" si="116"/>
        <v>0</v>
      </c>
      <c r="DV19" s="32">
        <f t="shared" si="117"/>
        <v>0</v>
      </c>
      <c r="DW19" s="32">
        <f t="shared" si="117"/>
        <v>0</v>
      </c>
      <c r="DX19" s="32">
        <f t="shared" si="117"/>
        <v>0</v>
      </c>
      <c r="DY19" s="32">
        <f t="shared" si="118"/>
        <v>0</v>
      </c>
      <c r="DZ19" s="32">
        <f t="shared" si="118"/>
        <v>0</v>
      </c>
      <c r="EA19" s="32">
        <f t="shared" si="118"/>
        <v>0</v>
      </c>
      <c r="EB19" s="32">
        <f t="shared" si="119"/>
        <v>0</v>
      </c>
      <c r="EC19" s="32">
        <f t="shared" si="119"/>
        <v>0</v>
      </c>
      <c r="ED19" s="32">
        <f t="shared" si="119"/>
        <v>0</v>
      </c>
      <c r="EE19" s="32">
        <f t="shared" si="120"/>
        <v>0</v>
      </c>
      <c r="EF19" s="32">
        <f t="shared" si="120"/>
        <v>0</v>
      </c>
      <c r="EG19" s="32">
        <f t="shared" si="120"/>
        <v>0</v>
      </c>
      <c r="EH19" s="32">
        <f t="shared" si="121"/>
        <v>0</v>
      </c>
      <c r="EI19" s="32">
        <f t="shared" si="121"/>
        <v>0</v>
      </c>
      <c r="EJ19" s="32">
        <f t="shared" si="121"/>
        <v>0</v>
      </c>
      <c r="EK19" s="32">
        <f t="shared" si="122"/>
        <v>0</v>
      </c>
      <c r="EL19" s="32">
        <f t="shared" si="122"/>
        <v>0</v>
      </c>
      <c r="EM19" s="32">
        <f t="shared" si="122"/>
        <v>0</v>
      </c>
      <c r="EN19" s="32">
        <f t="shared" si="123"/>
        <v>0</v>
      </c>
      <c r="EO19" s="32">
        <f t="shared" si="123"/>
        <v>0</v>
      </c>
      <c r="EP19" s="32">
        <f t="shared" si="123"/>
        <v>0</v>
      </c>
      <c r="EQ19" s="32">
        <f t="shared" si="124"/>
        <v>0</v>
      </c>
      <c r="ER19" s="32">
        <f t="shared" si="124"/>
        <v>0</v>
      </c>
      <c r="ES19" s="32">
        <f t="shared" si="124"/>
        <v>0</v>
      </c>
      <c r="ET19" s="32">
        <f t="shared" si="125"/>
        <v>0</v>
      </c>
      <c r="EU19" s="32">
        <f t="shared" si="125"/>
        <v>0</v>
      </c>
      <c r="EV19" s="32">
        <f t="shared" si="125"/>
        <v>0</v>
      </c>
      <c r="EW19" s="32">
        <f t="shared" si="126"/>
        <v>0</v>
      </c>
      <c r="EX19" s="32">
        <f t="shared" si="126"/>
        <v>0</v>
      </c>
      <c r="EY19" s="32">
        <f t="shared" si="126"/>
        <v>0</v>
      </c>
      <c r="EZ19" s="32">
        <f t="shared" si="127"/>
        <v>0</v>
      </c>
      <c r="FA19" s="32">
        <f t="shared" si="127"/>
        <v>0</v>
      </c>
      <c r="FB19" s="32">
        <f t="shared" si="127"/>
        <v>0</v>
      </c>
      <c r="FC19" s="32"/>
      <c r="FD19" s="144"/>
      <c r="FE19" s="144"/>
      <c r="FF19" s="144"/>
      <c r="FG19" s="144"/>
      <c r="FH19" s="144"/>
      <c r="FI19" s="144"/>
      <c r="FJ19" s="144"/>
      <c r="FK19" s="32"/>
      <c r="FL19" s="10" t="str">
        <f>INT(FD18/60)&amp;":"&amp;ROUND(((FD18/60-INT(FD18/60))*60),1)</f>
        <v>0:0</v>
      </c>
      <c r="FM19" s="10" t="str">
        <f aca="true" t="shared" si="128" ref="FM19:FR19">INT(FE18/60)&amp;":"&amp;ROUND(((FE18/60-INT(FE18/60))*60),1)</f>
        <v>0:0</v>
      </c>
      <c r="FN19" s="10" t="str">
        <f t="shared" si="128"/>
        <v>0:0</v>
      </c>
      <c r="FO19" s="10" t="str">
        <f t="shared" si="128"/>
        <v>0:0</v>
      </c>
      <c r="FP19" s="10" t="str">
        <f t="shared" si="128"/>
        <v>0:0</v>
      </c>
      <c r="FQ19" s="10" t="str">
        <f t="shared" si="128"/>
        <v>0:0</v>
      </c>
      <c r="FR19" s="10" t="str">
        <f t="shared" si="128"/>
        <v>0:0</v>
      </c>
      <c r="FS19" s="32"/>
      <c r="FT19" s="32"/>
      <c r="FU19" s="145"/>
      <c r="FV19" s="178"/>
      <c r="FW19" s="143"/>
      <c r="FX19" s="143"/>
      <c r="FY19" s="143"/>
      <c r="FZ19" s="143"/>
      <c r="GA19" s="143"/>
      <c r="GB19" s="143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31" customFormat="1" ht="16.5" customHeight="1">
      <c r="A20" s="146" t="s">
        <v>17</v>
      </c>
      <c r="B20" s="149" t="str">
        <f>("Kolo "&amp;FD20&amp;"km Spinner "&amp;FM21&amp;"h Běh "&amp;FN21&amp;"h Posilovna "&amp;FO21&amp;"h Běžky "&amp;FP21&amp;"h "&amp;"Plavání "&amp;FI20&amp;"km "&amp;"Jiné "&amp;FR21&amp;"h")</f>
        <v>Kolo 0km Spinner 0:0h Běh 0:0h Posilovna 0:0h Běžky 0:0h Plavání 0km Jiné 0:0h</v>
      </c>
      <c r="C20" s="194">
        <v>39783</v>
      </c>
      <c r="D20" s="53"/>
      <c r="E20" s="53"/>
      <c r="F20" s="54"/>
      <c r="G20" s="179">
        <v>39784</v>
      </c>
      <c r="H20" s="53"/>
      <c r="I20" s="53"/>
      <c r="J20" s="54"/>
      <c r="K20" s="179">
        <v>39785</v>
      </c>
      <c r="L20" s="53"/>
      <c r="M20" s="53"/>
      <c r="N20" s="54"/>
      <c r="O20" s="179">
        <v>39786</v>
      </c>
      <c r="P20" s="53"/>
      <c r="Q20" s="53"/>
      <c r="R20" s="54"/>
      <c r="S20" s="179">
        <v>39787</v>
      </c>
      <c r="T20" s="53"/>
      <c r="U20" s="53"/>
      <c r="V20" s="90"/>
      <c r="W20" s="181">
        <v>39788</v>
      </c>
      <c r="X20" s="86"/>
      <c r="Y20" s="86"/>
      <c r="Z20" s="87"/>
      <c r="AA20" s="160">
        <v>39789</v>
      </c>
      <c r="AB20" s="86"/>
      <c r="AC20" s="86"/>
      <c r="AD20" s="122"/>
      <c r="AE20" s="28"/>
      <c r="AF20" s="28"/>
      <c r="AG20" s="28">
        <f aca="true" t="shared" si="129" ref="AG20:AI21">D20</f>
        <v>0</v>
      </c>
      <c r="AH20" s="28">
        <f t="shared" si="129"/>
        <v>0</v>
      </c>
      <c r="AI20" s="28">
        <f t="shared" si="129"/>
        <v>0</v>
      </c>
      <c r="AJ20" s="28">
        <f aca="true" t="shared" si="130" ref="AJ20:AL21">H20</f>
        <v>0</v>
      </c>
      <c r="AK20" s="28">
        <f t="shared" si="130"/>
        <v>0</v>
      </c>
      <c r="AL20" s="28">
        <f t="shared" si="130"/>
        <v>0</v>
      </c>
      <c r="AM20" s="28">
        <f aca="true" t="shared" si="131" ref="AM20:AO21">L20</f>
        <v>0</v>
      </c>
      <c r="AN20" s="28">
        <f t="shared" si="131"/>
        <v>0</v>
      </c>
      <c r="AO20" s="28">
        <f t="shared" si="131"/>
        <v>0</v>
      </c>
      <c r="AP20" s="28">
        <f aca="true" t="shared" si="132" ref="AP20:AR21">P20</f>
        <v>0</v>
      </c>
      <c r="AQ20" s="28">
        <f t="shared" si="132"/>
        <v>0</v>
      </c>
      <c r="AR20" s="28">
        <f t="shared" si="132"/>
        <v>0</v>
      </c>
      <c r="AS20" s="28">
        <f aca="true" t="shared" si="133" ref="AS20:AU21">T20</f>
        <v>0</v>
      </c>
      <c r="AT20" s="28">
        <f t="shared" si="133"/>
        <v>0</v>
      </c>
      <c r="AU20" s="28">
        <f t="shared" si="133"/>
        <v>0</v>
      </c>
      <c r="AV20" s="28">
        <f aca="true" t="shared" si="134" ref="AV20:AX21">X20</f>
        <v>0</v>
      </c>
      <c r="AW20" s="28">
        <f t="shared" si="134"/>
        <v>0</v>
      </c>
      <c r="AX20" s="28">
        <f t="shared" si="134"/>
        <v>0</v>
      </c>
      <c r="AY20" s="28">
        <f aca="true" t="shared" si="135" ref="AY20:BA21">AB20</f>
        <v>0</v>
      </c>
      <c r="AZ20" s="28">
        <f t="shared" si="135"/>
        <v>0</v>
      </c>
      <c r="BA20" s="28">
        <f t="shared" si="135"/>
        <v>0</v>
      </c>
      <c r="BB20" s="28">
        <f aca="true" t="shared" si="136" ref="BB20:BD21">D22</f>
        <v>0</v>
      </c>
      <c r="BC20" s="28">
        <f t="shared" si="136"/>
        <v>0</v>
      </c>
      <c r="BD20" s="28">
        <f t="shared" si="136"/>
        <v>0</v>
      </c>
      <c r="BE20" s="28">
        <f aca="true" t="shared" si="137" ref="BE20:BG21">H22</f>
        <v>0</v>
      </c>
      <c r="BF20" s="28">
        <f t="shared" si="137"/>
        <v>0</v>
      </c>
      <c r="BG20" s="28">
        <f t="shared" si="137"/>
        <v>0</v>
      </c>
      <c r="BH20" s="28">
        <f aca="true" t="shared" si="138" ref="BH20:BJ21">L22</f>
        <v>0</v>
      </c>
      <c r="BI20" s="28">
        <f t="shared" si="138"/>
        <v>0</v>
      </c>
      <c r="BJ20" s="28">
        <f t="shared" si="138"/>
        <v>0</v>
      </c>
      <c r="BK20" s="28">
        <f aca="true" t="shared" si="139" ref="BK20:BM21">P22</f>
        <v>0</v>
      </c>
      <c r="BL20" s="28">
        <f t="shared" si="139"/>
        <v>0</v>
      </c>
      <c r="BM20" s="28">
        <f t="shared" si="139"/>
        <v>0</v>
      </c>
      <c r="BN20" s="28">
        <f aca="true" t="shared" si="140" ref="BN20:BP21">T22</f>
        <v>0</v>
      </c>
      <c r="BO20" s="28">
        <f t="shared" si="140"/>
        <v>0</v>
      </c>
      <c r="BP20" s="28">
        <f t="shared" si="140"/>
        <v>0</v>
      </c>
      <c r="BQ20" s="28">
        <f aca="true" t="shared" si="141" ref="BQ20:BS21">X22</f>
        <v>0</v>
      </c>
      <c r="BR20" s="28">
        <f t="shared" si="141"/>
        <v>0</v>
      </c>
      <c r="BS20" s="28">
        <f t="shared" si="141"/>
        <v>0</v>
      </c>
      <c r="BT20" s="28">
        <f aca="true" t="shared" si="142" ref="BT20:BV21">AB22</f>
        <v>0</v>
      </c>
      <c r="BU20" s="28">
        <f t="shared" si="142"/>
        <v>0</v>
      </c>
      <c r="BV20" s="28">
        <f t="shared" si="142"/>
        <v>0</v>
      </c>
      <c r="BW20" s="28">
        <f aca="true" t="shared" si="143" ref="BW20:BY21">D24</f>
        <v>0</v>
      </c>
      <c r="BX20" s="28">
        <f t="shared" si="143"/>
        <v>0</v>
      </c>
      <c r="BY20" s="28">
        <f t="shared" si="143"/>
        <v>0</v>
      </c>
      <c r="BZ20" s="28">
        <f aca="true" t="shared" si="144" ref="BZ20:CB21">H24</f>
        <v>0</v>
      </c>
      <c r="CA20" s="28">
        <f t="shared" si="144"/>
        <v>0</v>
      </c>
      <c r="CB20" s="28">
        <f t="shared" si="144"/>
        <v>0</v>
      </c>
      <c r="CC20" s="28">
        <f aca="true" t="shared" si="145" ref="CC20:CE21">L24</f>
        <v>0</v>
      </c>
      <c r="CD20" s="28">
        <f t="shared" si="145"/>
        <v>0</v>
      </c>
      <c r="CE20" s="28">
        <f t="shared" si="145"/>
        <v>0</v>
      </c>
      <c r="CF20" s="28">
        <f aca="true" t="shared" si="146" ref="CF20:CH21">P24</f>
        <v>0</v>
      </c>
      <c r="CG20" s="28">
        <f t="shared" si="146"/>
        <v>0</v>
      </c>
      <c r="CH20" s="28">
        <f t="shared" si="146"/>
        <v>0</v>
      </c>
      <c r="CI20" s="28">
        <f aca="true" t="shared" si="147" ref="CI20:CK21">T24</f>
        <v>0</v>
      </c>
      <c r="CJ20" s="28">
        <f t="shared" si="147"/>
        <v>0</v>
      </c>
      <c r="CK20" s="28">
        <f t="shared" si="147"/>
        <v>0</v>
      </c>
      <c r="CL20" s="28">
        <f aca="true" t="shared" si="148" ref="CL20:CN21">X24</f>
        <v>0</v>
      </c>
      <c r="CM20" s="28">
        <f t="shared" si="148"/>
        <v>0</v>
      </c>
      <c r="CN20" s="28">
        <f t="shared" si="148"/>
        <v>0</v>
      </c>
      <c r="CO20" s="28">
        <f aca="true" t="shared" si="149" ref="CO20:CQ21">AB24</f>
        <v>0</v>
      </c>
      <c r="CP20" s="28">
        <f t="shared" si="149"/>
        <v>0</v>
      </c>
      <c r="CQ20" s="28">
        <f t="shared" si="149"/>
        <v>0</v>
      </c>
      <c r="CR20" s="28">
        <f aca="true" t="shared" si="150" ref="CR20:CT21">D26</f>
        <v>0</v>
      </c>
      <c r="CS20" s="28">
        <f t="shared" si="150"/>
        <v>0</v>
      </c>
      <c r="CT20" s="28">
        <f t="shared" si="150"/>
        <v>0</v>
      </c>
      <c r="CU20" s="28">
        <f aca="true" t="shared" si="151" ref="CU20:CW21">H26</f>
        <v>0</v>
      </c>
      <c r="CV20" s="28">
        <f t="shared" si="151"/>
        <v>0</v>
      </c>
      <c r="CW20" s="28">
        <f t="shared" si="151"/>
        <v>0</v>
      </c>
      <c r="CX20" s="28">
        <f aca="true" t="shared" si="152" ref="CX20:CZ21">L26</f>
        <v>0</v>
      </c>
      <c r="CY20" s="28">
        <f t="shared" si="152"/>
        <v>0</v>
      </c>
      <c r="CZ20" s="28">
        <f t="shared" si="152"/>
        <v>0</v>
      </c>
      <c r="DA20" s="28">
        <f aca="true" t="shared" si="153" ref="DA20:DC21">P26</f>
        <v>0</v>
      </c>
      <c r="DB20" s="28">
        <f t="shared" si="153"/>
        <v>0</v>
      </c>
      <c r="DC20" s="28">
        <f t="shared" si="153"/>
        <v>0</v>
      </c>
      <c r="DD20" s="28">
        <f aca="true" t="shared" si="154" ref="DD20:DF21">T26</f>
        <v>0</v>
      </c>
      <c r="DE20" s="28">
        <f t="shared" si="154"/>
        <v>0</v>
      </c>
      <c r="DF20" s="28">
        <f t="shared" si="154"/>
        <v>0</v>
      </c>
      <c r="DG20" s="28">
        <f aca="true" t="shared" si="155" ref="DG20:DI21">X26</f>
        <v>0</v>
      </c>
      <c r="DH20" s="28">
        <f t="shared" si="155"/>
        <v>0</v>
      </c>
      <c r="DI20" s="28">
        <f t="shared" si="155"/>
        <v>0</v>
      </c>
      <c r="DJ20" s="28">
        <f aca="true" t="shared" si="156" ref="DJ20:DL21">AB26</f>
        <v>0</v>
      </c>
      <c r="DK20" s="28">
        <f t="shared" si="156"/>
        <v>0</v>
      </c>
      <c r="DL20" s="28">
        <f t="shared" si="156"/>
        <v>0</v>
      </c>
      <c r="DM20" s="28">
        <f aca="true" t="shared" si="157" ref="DM20:DO21">D28</f>
        <v>0</v>
      </c>
      <c r="DN20" s="28">
        <f t="shared" si="157"/>
        <v>0</v>
      </c>
      <c r="DO20" s="28">
        <f t="shared" si="157"/>
        <v>0</v>
      </c>
      <c r="DP20" s="28">
        <f aca="true" t="shared" si="158" ref="DP20:DR21">H28</f>
        <v>0</v>
      </c>
      <c r="DQ20" s="28">
        <f t="shared" si="158"/>
        <v>0</v>
      </c>
      <c r="DR20" s="28">
        <f t="shared" si="158"/>
        <v>0</v>
      </c>
      <c r="DS20" s="28">
        <f aca="true" t="shared" si="159" ref="DS20:DU21">L28</f>
        <v>0</v>
      </c>
      <c r="DT20" s="28">
        <f t="shared" si="159"/>
        <v>0</v>
      </c>
      <c r="DU20" s="28">
        <f t="shared" si="159"/>
        <v>0</v>
      </c>
      <c r="DV20" s="28">
        <f aca="true" t="shared" si="160" ref="DV20:DX21">P28</f>
        <v>0</v>
      </c>
      <c r="DW20" s="28">
        <f t="shared" si="160"/>
        <v>0</v>
      </c>
      <c r="DX20" s="28">
        <f t="shared" si="160"/>
        <v>0</v>
      </c>
      <c r="DY20" s="28">
        <f aca="true" t="shared" si="161" ref="DY20:EA21">T28</f>
        <v>0</v>
      </c>
      <c r="DZ20" s="28">
        <f t="shared" si="161"/>
        <v>0</v>
      </c>
      <c r="EA20" s="28">
        <f t="shared" si="161"/>
        <v>0</v>
      </c>
      <c r="EB20" s="28">
        <f aca="true" t="shared" si="162" ref="EB20:ED21">X28</f>
        <v>0</v>
      </c>
      <c r="EC20" s="28">
        <f t="shared" si="162"/>
        <v>0</v>
      </c>
      <c r="ED20" s="28">
        <f t="shared" si="162"/>
        <v>0</v>
      </c>
      <c r="EE20" s="28">
        <f aca="true" t="shared" si="163" ref="EE20:EG21">AB28</f>
        <v>0</v>
      </c>
      <c r="EF20" s="28">
        <f t="shared" si="163"/>
        <v>0</v>
      </c>
      <c r="EG20" s="28">
        <f t="shared" si="163"/>
        <v>0</v>
      </c>
      <c r="EH20" s="28">
        <f aca="true" t="shared" si="164" ref="EH20:EJ21">D30</f>
        <v>0</v>
      </c>
      <c r="EI20" s="28">
        <f t="shared" si="164"/>
        <v>0</v>
      </c>
      <c r="EJ20" s="28">
        <f t="shared" si="164"/>
        <v>0</v>
      </c>
      <c r="EK20" s="28">
        <f aca="true" t="shared" si="165" ref="EK20:EM21">H30</f>
        <v>0</v>
      </c>
      <c r="EL20" s="28">
        <f t="shared" si="165"/>
        <v>0</v>
      </c>
      <c r="EM20" s="28">
        <f t="shared" si="165"/>
        <v>0</v>
      </c>
      <c r="EN20" s="28">
        <f aca="true" t="shared" si="166" ref="EN20:EP21">L30</f>
        <v>0</v>
      </c>
      <c r="EO20" s="28">
        <f t="shared" si="166"/>
        <v>0</v>
      </c>
      <c r="EP20" s="28">
        <f t="shared" si="166"/>
        <v>0</v>
      </c>
      <c r="EQ20" s="28">
        <f aca="true" t="shared" si="167" ref="EQ20:ES21">P30</f>
        <v>0</v>
      </c>
      <c r="ER20" s="28">
        <f t="shared" si="167"/>
        <v>0</v>
      </c>
      <c r="ES20" s="28">
        <f t="shared" si="167"/>
        <v>0</v>
      </c>
      <c r="ET20" s="28">
        <f aca="true" t="shared" si="168" ref="ET20:EV21">T30</f>
        <v>0</v>
      </c>
      <c r="EU20" s="28">
        <f t="shared" si="168"/>
        <v>0</v>
      </c>
      <c r="EV20" s="28">
        <f t="shared" si="168"/>
        <v>0</v>
      </c>
      <c r="EW20" s="28">
        <f aca="true" t="shared" si="169" ref="EW20:EY21">X30</f>
        <v>0</v>
      </c>
      <c r="EX20" s="28">
        <f t="shared" si="169"/>
        <v>0</v>
      </c>
      <c r="EY20" s="28">
        <f t="shared" si="169"/>
        <v>0</v>
      </c>
      <c r="EZ20" s="28">
        <f>AB30</f>
        <v>0</v>
      </c>
      <c r="FA20" s="28">
        <f>AC30</f>
        <v>0</v>
      </c>
      <c r="FB20" s="28"/>
      <c r="FC20" s="28"/>
      <c r="FD20" s="144">
        <f>SUMIF($AG20:$DU20,"=k",$AG21:$DU21)</f>
        <v>0</v>
      </c>
      <c r="FE20" s="144">
        <f>SUMIF($AG20:$DU20,"=s",$AG21:$DU21)</f>
        <v>0</v>
      </c>
      <c r="FF20" s="144">
        <f>SUMIF($AG20:$DU20,"=b",$AG21:$DU21)</f>
        <v>0</v>
      </c>
      <c r="FG20" s="144">
        <f>SUMIF($AG20:$DU20,"=p",$AG21:$DU21)</f>
        <v>0</v>
      </c>
      <c r="FH20" s="144">
        <f>SUMIF($AG20:$DU20,"=y",$AG21:$DU21)</f>
        <v>0</v>
      </c>
      <c r="FI20" s="144">
        <f>SUMIF($AG20:$DU20,"=v",$AG21:$DU21)</f>
        <v>0</v>
      </c>
      <c r="FJ20" s="144">
        <f>SUMIF($AG20:$DU20,"=j",$AG21:$DU21)</f>
        <v>0</v>
      </c>
      <c r="FK20" s="28"/>
      <c r="FL20" s="35"/>
      <c r="FM20" s="35"/>
      <c r="FN20" s="35"/>
      <c r="FO20" s="35"/>
      <c r="FP20" s="35"/>
      <c r="FQ20" s="35"/>
      <c r="FR20" s="35"/>
      <c r="FS20" s="28"/>
      <c r="FT20" s="28"/>
      <c r="FU20" s="145"/>
      <c r="FV20" s="178">
        <f>SUMIF($D20:$AD20,"=k",$D21:$AD21)</f>
        <v>0</v>
      </c>
      <c r="FW20" s="143">
        <f>SUMIF($D20:$AD20,"=s",$D21:$AD21)</f>
        <v>0</v>
      </c>
      <c r="FX20" s="143">
        <f>SUMIF($D20:$AD20,"=b",$D21:$AD21)</f>
        <v>0</v>
      </c>
      <c r="FY20" s="143">
        <f>SUMIF($D20:$AD20,"=p",$D21:$AD21)</f>
        <v>0</v>
      </c>
      <c r="FZ20" s="143">
        <f>SUMIF($D20:$AD20,"=y",$D21:$AD21)</f>
        <v>0</v>
      </c>
      <c r="GA20" s="143">
        <f>SUMIF($D20:$AD20,"=v",$D21:$AD21)</f>
        <v>0</v>
      </c>
      <c r="GB20" s="143">
        <f>SUMIF($D20:$AD20,"=j",$D21:$AD21)</f>
        <v>0</v>
      </c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s="34" customFormat="1" ht="16.5" customHeight="1">
      <c r="A21" s="168"/>
      <c r="B21" s="150"/>
      <c r="C21" s="196"/>
      <c r="D21" s="55"/>
      <c r="E21" s="55"/>
      <c r="F21" s="56"/>
      <c r="G21" s="197"/>
      <c r="H21" s="55"/>
      <c r="I21" s="55"/>
      <c r="J21" s="56"/>
      <c r="K21" s="197"/>
      <c r="L21" s="55"/>
      <c r="M21" s="55"/>
      <c r="N21" s="56"/>
      <c r="O21" s="197"/>
      <c r="P21" s="55"/>
      <c r="Q21" s="55"/>
      <c r="R21" s="56"/>
      <c r="S21" s="197"/>
      <c r="T21" s="55"/>
      <c r="U21" s="55"/>
      <c r="V21" s="91"/>
      <c r="W21" s="153"/>
      <c r="X21" s="78"/>
      <c r="Y21" s="78"/>
      <c r="Z21" s="79"/>
      <c r="AA21" s="198"/>
      <c r="AB21" s="78"/>
      <c r="AC21" s="78"/>
      <c r="AD21" s="121"/>
      <c r="AE21" s="32"/>
      <c r="AF21" s="32"/>
      <c r="AG21" s="28">
        <f t="shared" si="129"/>
        <v>0</v>
      </c>
      <c r="AH21" s="33">
        <f t="shared" si="129"/>
        <v>0</v>
      </c>
      <c r="AI21" s="28">
        <f t="shared" si="129"/>
        <v>0</v>
      </c>
      <c r="AJ21" s="28">
        <f t="shared" si="130"/>
        <v>0</v>
      </c>
      <c r="AK21" s="33">
        <f t="shared" si="130"/>
        <v>0</v>
      </c>
      <c r="AL21" s="28">
        <f t="shared" si="130"/>
        <v>0</v>
      </c>
      <c r="AM21" s="28">
        <f t="shared" si="131"/>
        <v>0</v>
      </c>
      <c r="AN21" s="33">
        <f t="shared" si="131"/>
        <v>0</v>
      </c>
      <c r="AO21" s="28">
        <f t="shared" si="131"/>
        <v>0</v>
      </c>
      <c r="AP21" s="28">
        <f t="shared" si="132"/>
        <v>0</v>
      </c>
      <c r="AQ21" s="33">
        <f t="shared" si="132"/>
        <v>0</v>
      </c>
      <c r="AR21" s="28">
        <f t="shared" si="132"/>
        <v>0</v>
      </c>
      <c r="AS21" s="28">
        <f t="shared" si="133"/>
        <v>0</v>
      </c>
      <c r="AT21" s="33">
        <f t="shared" si="133"/>
        <v>0</v>
      </c>
      <c r="AU21" s="28">
        <f t="shared" si="133"/>
        <v>0</v>
      </c>
      <c r="AV21" s="28">
        <f t="shared" si="134"/>
        <v>0</v>
      </c>
      <c r="AW21" s="33">
        <f t="shared" si="134"/>
        <v>0</v>
      </c>
      <c r="AX21" s="28">
        <f t="shared" si="134"/>
        <v>0</v>
      </c>
      <c r="AY21" s="28">
        <f t="shared" si="135"/>
        <v>0</v>
      </c>
      <c r="AZ21" s="33">
        <f t="shared" si="135"/>
        <v>0</v>
      </c>
      <c r="BA21" s="28">
        <f t="shared" si="135"/>
        <v>0</v>
      </c>
      <c r="BB21" s="33">
        <f t="shared" si="136"/>
        <v>0</v>
      </c>
      <c r="BC21" s="28">
        <f t="shared" si="136"/>
        <v>0</v>
      </c>
      <c r="BD21" s="33">
        <f t="shared" si="136"/>
        <v>0</v>
      </c>
      <c r="BE21" s="33">
        <f t="shared" si="137"/>
        <v>0</v>
      </c>
      <c r="BF21" s="28">
        <f t="shared" si="137"/>
        <v>0</v>
      </c>
      <c r="BG21" s="33">
        <f t="shared" si="137"/>
        <v>0</v>
      </c>
      <c r="BH21" s="33">
        <f t="shared" si="138"/>
        <v>0</v>
      </c>
      <c r="BI21" s="28">
        <f t="shared" si="138"/>
        <v>0</v>
      </c>
      <c r="BJ21" s="33">
        <f t="shared" si="138"/>
        <v>0</v>
      </c>
      <c r="BK21" s="33">
        <f t="shared" si="139"/>
        <v>0</v>
      </c>
      <c r="BL21" s="28">
        <f t="shared" si="139"/>
        <v>0</v>
      </c>
      <c r="BM21" s="33">
        <f t="shared" si="139"/>
        <v>0</v>
      </c>
      <c r="BN21" s="33">
        <f t="shared" si="140"/>
        <v>0</v>
      </c>
      <c r="BO21" s="28">
        <f t="shared" si="140"/>
        <v>0</v>
      </c>
      <c r="BP21" s="33">
        <f t="shared" si="140"/>
        <v>0</v>
      </c>
      <c r="BQ21" s="33">
        <f t="shared" si="141"/>
        <v>0</v>
      </c>
      <c r="BR21" s="28">
        <f t="shared" si="141"/>
        <v>0</v>
      </c>
      <c r="BS21" s="33">
        <f t="shared" si="141"/>
        <v>0</v>
      </c>
      <c r="BT21" s="33">
        <f t="shared" si="142"/>
        <v>0</v>
      </c>
      <c r="BU21" s="28">
        <f t="shared" si="142"/>
        <v>0</v>
      </c>
      <c r="BV21" s="33">
        <f t="shared" si="142"/>
        <v>0</v>
      </c>
      <c r="BW21" s="32">
        <f t="shared" si="143"/>
        <v>0</v>
      </c>
      <c r="BX21" s="32">
        <f t="shared" si="143"/>
        <v>0</v>
      </c>
      <c r="BY21" s="32">
        <f t="shared" si="143"/>
        <v>0</v>
      </c>
      <c r="BZ21" s="32">
        <f t="shared" si="144"/>
        <v>0</v>
      </c>
      <c r="CA21" s="32">
        <f t="shared" si="144"/>
        <v>0</v>
      </c>
      <c r="CB21" s="32">
        <f t="shared" si="144"/>
        <v>0</v>
      </c>
      <c r="CC21" s="32">
        <f t="shared" si="145"/>
        <v>0</v>
      </c>
      <c r="CD21" s="32">
        <f t="shared" si="145"/>
        <v>0</v>
      </c>
      <c r="CE21" s="32">
        <f t="shared" si="145"/>
        <v>0</v>
      </c>
      <c r="CF21" s="32">
        <f t="shared" si="146"/>
        <v>0</v>
      </c>
      <c r="CG21" s="32">
        <f t="shared" si="146"/>
        <v>0</v>
      </c>
      <c r="CH21" s="32">
        <f t="shared" si="146"/>
        <v>0</v>
      </c>
      <c r="CI21" s="32">
        <f t="shared" si="147"/>
        <v>0</v>
      </c>
      <c r="CJ21" s="32">
        <f t="shared" si="147"/>
        <v>0</v>
      </c>
      <c r="CK21" s="32">
        <f t="shared" si="147"/>
        <v>0</v>
      </c>
      <c r="CL21" s="32">
        <f t="shared" si="148"/>
        <v>0</v>
      </c>
      <c r="CM21" s="32">
        <f t="shared" si="148"/>
        <v>0</v>
      </c>
      <c r="CN21" s="32">
        <f t="shared" si="148"/>
        <v>0</v>
      </c>
      <c r="CO21" s="32">
        <f t="shared" si="149"/>
        <v>0</v>
      </c>
      <c r="CP21" s="32">
        <f t="shared" si="149"/>
        <v>0</v>
      </c>
      <c r="CQ21" s="32">
        <f t="shared" si="149"/>
        <v>0</v>
      </c>
      <c r="CR21" s="32">
        <f t="shared" si="150"/>
        <v>0</v>
      </c>
      <c r="CS21" s="32">
        <f t="shared" si="150"/>
        <v>0</v>
      </c>
      <c r="CT21" s="32">
        <f t="shared" si="150"/>
        <v>0</v>
      </c>
      <c r="CU21" s="32">
        <f t="shared" si="151"/>
        <v>0</v>
      </c>
      <c r="CV21" s="32">
        <f t="shared" si="151"/>
        <v>0</v>
      </c>
      <c r="CW21" s="32">
        <f t="shared" si="151"/>
        <v>0</v>
      </c>
      <c r="CX21" s="32">
        <f t="shared" si="152"/>
        <v>0</v>
      </c>
      <c r="CY21" s="32">
        <f t="shared" si="152"/>
        <v>0</v>
      </c>
      <c r="CZ21" s="32">
        <f t="shared" si="152"/>
        <v>0</v>
      </c>
      <c r="DA21" s="32">
        <f t="shared" si="153"/>
        <v>0</v>
      </c>
      <c r="DB21" s="32">
        <f t="shared" si="153"/>
        <v>0</v>
      </c>
      <c r="DC21" s="32">
        <f t="shared" si="153"/>
        <v>0</v>
      </c>
      <c r="DD21" s="32">
        <f t="shared" si="154"/>
        <v>0</v>
      </c>
      <c r="DE21" s="32">
        <f t="shared" si="154"/>
        <v>0</v>
      </c>
      <c r="DF21" s="32">
        <f t="shared" si="154"/>
        <v>0</v>
      </c>
      <c r="DG21" s="32">
        <f t="shared" si="155"/>
        <v>0</v>
      </c>
      <c r="DH21" s="32">
        <f t="shared" si="155"/>
        <v>0</v>
      </c>
      <c r="DI21" s="32">
        <f t="shared" si="155"/>
        <v>0</v>
      </c>
      <c r="DJ21" s="32">
        <f t="shared" si="156"/>
        <v>0</v>
      </c>
      <c r="DK21" s="32">
        <f t="shared" si="156"/>
        <v>0</v>
      </c>
      <c r="DL21" s="32">
        <f t="shared" si="156"/>
        <v>0</v>
      </c>
      <c r="DM21" s="32">
        <f t="shared" si="157"/>
        <v>0</v>
      </c>
      <c r="DN21" s="32">
        <f t="shared" si="157"/>
        <v>0</v>
      </c>
      <c r="DO21" s="32">
        <f t="shared" si="157"/>
        <v>0</v>
      </c>
      <c r="DP21" s="32">
        <f t="shared" si="158"/>
        <v>0</v>
      </c>
      <c r="DQ21" s="32">
        <f t="shared" si="158"/>
        <v>0</v>
      </c>
      <c r="DR21" s="32">
        <f t="shared" si="158"/>
        <v>0</v>
      </c>
      <c r="DS21" s="32">
        <f t="shared" si="159"/>
        <v>0</v>
      </c>
      <c r="DT21" s="32">
        <f t="shared" si="159"/>
        <v>0</v>
      </c>
      <c r="DU21" s="32">
        <f t="shared" si="159"/>
        <v>0</v>
      </c>
      <c r="DV21" s="32">
        <f t="shared" si="160"/>
        <v>0</v>
      </c>
      <c r="DW21" s="32">
        <f t="shared" si="160"/>
        <v>0</v>
      </c>
      <c r="DX21" s="32">
        <f t="shared" si="160"/>
        <v>0</v>
      </c>
      <c r="DY21" s="32">
        <f t="shared" si="161"/>
        <v>0</v>
      </c>
      <c r="DZ21" s="32">
        <f t="shared" si="161"/>
        <v>0</v>
      </c>
      <c r="EA21" s="32">
        <f t="shared" si="161"/>
        <v>0</v>
      </c>
      <c r="EB21" s="32">
        <f t="shared" si="162"/>
        <v>0</v>
      </c>
      <c r="EC21" s="32">
        <f t="shared" si="162"/>
        <v>0</v>
      </c>
      <c r="ED21" s="32">
        <f t="shared" si="162"/>
        <v>0</v>
      </c>
      <c r="EE21" s="32">
        <f t="shared" si="163"/>
        <v>0</v>
      </c>
      <c r="EF21" s="32">
        <f t="shared" si="163"/>
        <v>0</v>
      </c>
      <c r="EG21" s="32">
        <f t="shared" si="163"/>
        <v>0</v>
      </c>
      <c r="EH21" s="32">
        <f t="shared" si="164"/>
        <v>0</v>
      </c>
      <c r="EI21" s="32">
        <f t="shared" si="164"/>
        <v>0</v>
      </c>
      <c r="EJ21" s="32">
        <f t="shared" si="164"/>
        <v>0</v>
      </c>
      <c r="EK21" s="32">
        <f t="shared" si="165"/>
        <v>0</v>
      </c>
      <c r="EL21" s="32">
        <f t="shared" si="165"/>
        <v>0</v>
      </c>
      <c r="EM21" s="32">
        <f t="shared" si="165"/>
        <v>0</v>
      </c>
      <c r="EN21" s="32">
        <f t="shared" si="166"/>
        <v>0</v>
      </c>
      <c r="EO21" s="32">
        <f t="shared" si="166"/>
        <v>0</v>
      </c>
      <c r="EP21" s="32">
        <f t="shared" si="166"/>
        <v>0</v>
      </c>
      <c r="EQ21" s="32">
        <f t="shared" si="167"/>
        <v>0</v>
      </c>
      <c r="ER21" s="32">
        <f t="shared" si="167"/>
        <v>0</v>
      </c>
      <c r="ES21" s="32">
        <f t="shared" si="167"/>
        <v>0</v>
      </c>
      <c r="ET21" s="32">
        <f t="shared" si="168"/>
        <v>0</v>
      </c>
      <c r="EU21" s="32">
        <f t="shared" si="168"/>
        <v>0</v>
      </c>
      <c r="EV21" s="32">
        <f t="shared" si="168"/>
        <v>0</v>
      </c>
      <c r="EW21" s="32">
        <f t="shared" si="169"/>
        <v>0</v>
      </c>
      <c r="EX21" s="32">
        <f t="shared" si="169"/>
        <v>0</v>
      </c>
      <c r="EY21" s="32">
        <f t="shared" si="169"/>
        <v>0</v>
      </c>
      <c r="EZ21" s="32">
        <f>AB31</f>
        <v>0</v>
      </c>
      <c r="FA21" s="32">
        <f>AC31</f>
        <v>0</v>
      </c>
      <c r="FB21" s="32"/>
      <c r="FC21" s="32"/>
      <c r="FD21" s="144"/>
      <c r="FE21" s="144"/>
      <c r="FF21" s="144"/>
      <c r="FG21" s="144"/>
      <c r="FH21" s="144"/>
      <c r="FI21" s="144"/>
      <c r="FJ21" s="144"/>
      <c r="FK21" s="32"/>
      <c r="FL21" s="10" t="str">
        <f aca="true" t="shared" si="170" ref="FL21:FR21">INT(FD20/60)&amp;":"&amp;ROUND(((FD20/60-INT(FD20/60))*60),1)</f>
        <v>0:0</v>
      </c>
      <c r="FM21" s="10" t="str">
        <f t="shared" si="170"/>
        <v>0:0</v>
      </c>
      <c r="FN21" s="10" t="str">
        <f t="shared" si="170"/>
        <v>0:0</v>
      </c>
      <c r="FO21" s="10" t="str">
        <f t="shared" si="170"/>
        <v>0:0</v>
      </c>
      <c r="FP21" s="10" t="str">
        <f t="shared" si="170"/>
        <v>0:0</v>
      </c>
      <c r="FQ21" s="10" t="str">
        <f t="shared" si="170"/>
        <v>0:0</v>
      </c>
      <c r="FR21" s="10" t="str">
        <f t="shared" si="170"/>
        <v>0:0</v>
      </c>
      <c r="FS21" s="32"/>
      <c r="FT21" s="32"/>
      <c r="FU21" s="145"/>
      <c r="FV21" s="178"/>
      <c r="FW21" s="143"/>
      <c r="FX21" s="143"/>
      <c r="FY21" s="143"/>
      <c r="FZ21" s="143"/>
      <c r="GA21" s="143"/>
      <c r="GB21" s="143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31" customFormat="1" ht="16.5" customHeight="1">
      <c r="A22" s="168"/>
      <c r="B22" s="150"/>
      <c r="C22" s="185">
        <v>39790</v>
      </c>
      <c r="D22" s="57"/>
      <c r="E22" s="57"/>
      <c r="F22" s="58"/>
      <c r="G22" s="187">
        <v>39791</v>
      </c>
      <c r="H22" s="57"/>
      <c r="I22" s="57"/>
      <c r="J22" s="58"/>
      <c r="K22" s="187">
        <v>39792</v>
      </c>
      <c r="L22" s="57"/>
      <c r="M22" s="57"/>
      <c r="N22" s="58"/>
      <c r="O22" s="187">
        <v>39793</v>
      </c>
      <c r="P22" s="57"/>
      <c r="Q22" s="57"/>
      <c r="R22" s="58"/>
      <c r="S22" s="187">
        <v>39794</v>
      </c>
      <c r="T22" s="57"/>
      <c r="U22" s="57"/>
      <c r="V22" s="92"/>
      <c r="W22" s="152">
        <v>39795</v>
      </c>
      <c r="X22" s="76"/>
      <c r="Y22" s="76"/>
      <c r="Z22" s="77"/>
      <c r="AA22" s="162">
        <v>39796</v>
      </c>
      <c r="AB22" s="76"/>
      <c r="AC22" s="76"/>
      <c r="AD22" s="124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35"/>
      <c r="FM22" s="35"/>
      <c r="FN22" s="35"/>
      <c r="FO22" s="35"/>
      <c r="FP22" s="35"/>
      <c r="FQ22" s="35"/>
      <c r="FR22" s="35"/>
      <c r="FS22" s="28"/>
      <c r="FT22" s="28"/>
      <c r="FU22" s="145"/>
      <c r="FV22" s="178">
        <f>SUMIF($D22:$AD22,"=k",$D23:$AD23)</f>
        <v>0</v>
      </c>
      <c r="FW22" s="143">
        <f>SUMIF($D22:$AD22,"=s",$D23:$AD23)</f>
        <v>0</v>
      </c>
      <c r="FX22" s="143">
        <f>SUMIF($D22:$AD22,"=b",$D23:$AD23)</f>
        <v>0</v>
      </c>
      <c r="FY22" s="143">
        <f>SUMIF($D22:$AD22,"=p",$D23:$AD23)</f>
        <v>0</v>
      </c>
      <c r="FZ22" s="143">
        <f>SUMIF($D22:$AD22,"=y",$D23:$AD23)</f>
        <v>0</v>
      </c>
      <c r="GA22" s="143">
        <f>SUMIF($D22:$AD22,"=v",$D23:$AD23)</f>
        <v>0</v>
      </c>
      <c r="GB22" s="143">
        <f>SUMIF($D22:$AD22,"=j",$D23:$AD23)</f>
        <v>0</v>
      </c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s="34" customFormat="1" ht="16.5" customHeight="1">
      <c r="A23" s="168"/>
      <c r="B23" s="150"/>
      <c r="C23" s="196"/>
      <c r="D23" s="55"/>
      <c r="E23" s="55"/>
      <c r="F23" s="56"/>
      <c r="G23" s="197"/>
      <c r="H23" s="55"/>
      <c r="I23" s="55"/>
      <c r="J23" s="56"/>
      <c r="K23" s="197"/>
      <c r="L23" s="55"/>
      <c r="M23" s="55"/>
      <c r="N23" s="56"/>
      <c r="O23" s="197"/>
      <c r="P23" s="55"/>
      <c r="Q23" s="55"/>
      <c r="R23" s="56"/>
      <c r="S23" s="197"/>
      <c r="T23" s="55"/>
      <c r="U23" s="55"/>
      <c r="V23" s="91"/>
      <c r="W23" s="153"/>
      <c r="X23" s="78"/>
      <c r="Y23" s="78"/>
      <c r="Z23" s="79"/>
      <c r="AA23" s="198"/>
      <c r="AB23" s="78"/>
      <c r="AC23" s="78"/>
      <c r="AD23" s="12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145"/>
      <c r="FV23" s="178"/>
      <c r="FW23" s="143"/>
      <c r="FX23" s="143"/>
      <c r="FY23" s="143"/>
      <c r="FZ23" s="143"/>
      <c r="GA23" s="143"/>
      <c r="GB23" s="143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31" customFormat="1" ht="16.5" customHeight="1">
      <c r="A24" s="168"/>
      <c r="B24" s="150"/>
      <c r="C24" s="194">
        <v>39797</v>
      </c>
      <c r="D24" s="53"/>
      <c r="E24" s="53"/>
      <c r="F24" s="54"/>
      <c r="G24" s="179">
        <v>39798</v>
      </c>
      <c r="H24" s="53"/>
      <c r="I24" s="53"/>
      <c r="J24" s="54"/>
      <c r="K24" s="179">
        <v>39799</v>
      </c>
      <c r="L24" s="53"/>
      <c r="M24" s="53"/>
      <c r="N24" s="54"/>
      <c r="O24" s="179">
        <v>39800</v>
      </c>
      <c r="P24" s="53"/>
      <c r="Q24" s="53"/>
      <c r="R24" s="54"/>
      <c r="S24" s="179">
        <v>39801</v>
      </c>
      <c r="T24" s="53"/>
      <c r="U24" s="53"/>
      <c r="V24" s="90"/>
      <c r="W24" s="181">
        <v>39802</v>
      </c>
      <c r="X24" s="86"/>
      <c r="Y24" s="86"/>
      <c r="Z24" s="87"/>
      <c r="AA24" s="160">
        <v>39803</v>
      </c>
      <c r="AB24" s="86"/>
      <c r="AC24" s="86"/>
      <c r="AD24" s="122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35"/>
      <c r="FM24" s="35"/>
      <c r="FN24" s="35"/>
      <c r="FO24" s="35"/>
      <c r="FP24" s="35"/>
      <c r="FQ24" s="35"/>
      <c r="FR24" s="35"/>
      <c r="FS24" s="28"/>
      <c r="FT24" s="28"/>
      <c r="FU24" s="145"/>
      <c r="FV24" s="178">
        <f>SUMIF($D24:$AD24,"=k",$D25:$AD25)</f>
        <v>0</v>
      </c>
      <c r="FW24" s="143">
        <f>SUMIF($D24:$AD24,"=s",$D25:$AD25)</f>
        <v>0</v>
      </c>
      <c r="FX24" s="143">
        <f>SUMIF($D24:$AD24,"=b",$D25:$AD25)</f>
        <v>0</v>
      </c>
      <c r="FY24" s="143">
        <f>SUMIF($D24:$AD24,"=p",$D25:$AD25)</f>
        <v>0</v>
      </c>
      <c r="FZ24" s="143">
        <f>SUMIF($D24:$AD24,"=y",$D25:$AD25)</f>
        <v>0</v>
      </c>
      <c r="GA24" s="143">
        <f>SUMIF($D24:$AD24,"=v",$D25:$AD25)</f>
        <v>0</v>
      </c>
      <c r="GB24" s="143">
        <f>SUMIF($D24:$AD24,"=j",$D25:$AD25)</f>
        <v>0</v>
      </c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34" customFormat="1" ht="16.5" customHeight="1">
      <c r="A25" s="168"/>
      <c r="B25" s="150"/>
      <c r="C25" s="195"/>
      <c r="D25" s="61"/>
      <c r="E25" s="61"/>
      <c r="F25" s="62"/>
      <c r="G25" s="183"/>
      <c r="H25" s="61"/>
      <c r="I25" s="61"/>
      <c r="J25" s="62"/>
      <c r="K25" s="183"/>
      <c r="L25" s="61"/>
      <c r="M25" s="61"/>
      <c r="N25" s="62"/>
      <c r="O25" s="183"/>
      <c r="P25" s="61"/>
      <c r="Q25" s="61"/>
      <c r="R25" s="62"/>
      <c r="S25" s="183"/>
      <c r="T25" s="61"/>
      <c r="U25" s="61"/>
      <c r="V25" s="94"/>
      <c r="W25" s="184"/>
      <c r="X25" s="88"/>
      <c r="Y25" s="88"/>
      <c r="Z25" s="89"/>
      <c r="AA25" s="161"/>
      <c r="AB25" s="88"/>
      <c r="AC25" s="88"/>
      <c r="AD25" s="120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145"/>
      <c r="FV25" s="178"/>
      <c r="FW25" s="143"/>
      <c r="FX25" s="143"/>
      <c r="FY25" s="143"/>
      <c r="FZ25" s="143"/>
      <c r="GA25" s="143"/>
      <c r="GB25" s="143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31" customFormat="1" ht="16.5" customHeight="1">
      <c r="A26" s="168"/>
      <c r="B26" s="150"/>
      <c r="C26" s="185">
        <v>39804</v>
      </c>
      <c r="D26" s="63"/>
      <c r="E26" s="63"/>
      <c r="F26" s="64"/>
      <c r="G26" s="187">
        <v>39805</v>
      </c>
      <c r="H26" s="63"/>
      <c r="I26" s="63"/>
      <c r="J26" s="64"/>
      <c r="K26" s="201">
        <v>39806</v>
      </c>
      <c r="L26" s="76"/>
      <c r="M26" s="76"/>
      <c r="N26" s="77"/>
      <c r="O26" s="201">
        <v>39807</v>
      </c>
      <c r="P26" s="82"/>
      <c r="Q26" s="82"/>
      <c r="R26" s="83"/>
      <c r="S26" s="201">
        <v>39808</v>
      </c>
      <c r="T26" s="82"/>
      <c r="U26" s="82"/>
      <c r="V26" s="95"/>
      <c r="W26" s="152">
        <v>39809</v>
      </c>
      <c r="X26" s="76"/>
      <c r="Y26" s="76"/>
      <c r="Z26" s="77"/>
      <c r="AA26" s="162">
        <v>39810</v>
      </c>
      <c r="AB26" s="76"/>
      <c r="AC26" s="76"/>
      <c r="AD26" s="124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35"/>
      <c r="FM26" s="35"/>
      <c r="FN26" s="35"/>
      <c r="FO26" s="35"/>
      <c r="FP26" s="35"/>
      <c r="FQ26" s="35"/>
      <c r="FR26" s="35"/>
      <c r="FS26" s="28"/>
      <c r="FT26" s="28"/>
      <c r="FU26" s="145"/>
      <c r="FV26" s="178">
        <f>SUMIF($D26:$AD26,"=k",$D27:$AD27)</f>
        <v>0</v>
      </c>
      <c r="FW26" s="143">
        <f>SUMIF($D26:$AD26,"=s",$D27:$AD27)</f>
        <v>0</v>
      </c>
      <c r="FX26" s="143">
        <f>SUMIF($D26:$AD26,"=b",$D27:$AD27)</f>
        <v>0</v>
      </c>
      <c r="FY26" s="143">
        <f>SUMIF($D26:$AD26,"=p",$D27:$AD27)</f>
        <v>0</v>
      </c>
      <c r="FZ26" s="143">
        <f>SUMIF($D26:$AD26,"=y",$D27:$AD27)</f>
        <v>0</v>
      </c>
      <c r="GA26" s="143">
        <f>SUMIF($D26:$AD26,"=v",$D27:$AD27)</f>
        <v>0</v>
      </c>
      <c r="GB26" s="143">
        <f>SUMIF($D26:$AD26,"=j",$D27:$AD27)</f>
        <v>0</v>
      </c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34" customFormat="1" ht="16.5" customHeight="1" thickBot="1">
      <c r="A27" s="168"/>
      <c r="B27" s="150"/>
      <c r="C27" s="196"/>
      <c r="D27" s="65"/>
      <c r="E27" s="65"/>
      <c r="F27" s="66"/>
      <c r="G27" s="197"/>
      <c r="H27" s="65"/>
      <c r="I27" s="65"/>
      <c r="J27" s="66"/>
      <c r="K27" s="202"/>
      <c r="L27" s="78"/>
      <c r="M27" s="78"/>
      <c r="N27" s="79"/>
      <c r="O27" s="203"/>
      <c r="P27" s="84"/>
      <c r="Q27" s="84"/>
      <c r="R27" s="85"/>
      <c r="S27" s="203"/>
      <c r="T27" s="84"/>
      <c r="U27" s="84"/>
      <c r="V27" s="96"/>
      <c r="W27" s="182"/>
      <c r="X27" s="84"/>
      <c r="Y27" s="84"/>
      <c r="Z27" s="85"/>
      <c r="AA27" s="166"/>
      <c r="AB27" s="84"/>
      <c r="AC27" s="84"/>
      <c r="AD27" s="123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145"/>
      <c r="FV27" s="178"/>
      <c r="FW27" s="143"/>
      <c r="FX27" s="143"/>
      <c r="FY27" s="143"/>
      <c r="FZ27" s="143"/>
      <c r="GA27" s="143"/>
      <c r="GB27" s="143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31" customFormat="1" ht="16.5" customHeight="1">
      <c r="A28" s="168"/>
      <c r="B28" s="150"/>
      <c r="C28" s="194">
        <v>39811</v>
      </c>
      <c r="D28" s="53"/>
      <c r="E28" s="53"/>
      <c r="F28" s="54"/>
      <c r="G28" s="179">
        <v>39812</v>
      </c>
      <c r="H28" s="67"/>
      <c r="I28" s="67"/>
      <c r="J28" s="68"/>
      <c r="K28" s="179">
        <v>39813</v>
      </c>
      <c r="L28" s="53"/>
      <c r="M28" s="53"/>
      <c r="N28" s="80"/>
      <c r="O28" s="199">
        <v>39814</v>
      </c>
      <c r="P28" s="86"/>
      <c r="Q28" s="86"/>
      <c r="R28" s="87"/>
      <c r="S28" s="179">
        <v>39815</v>
      </c>
      <c r="T28" s="53"/>
      <c r="U28" s="53"/>
      <c r="V28" s="90"/>
      <c r="W28" s="181">
        <v>39816</v>
      </c>
      <c r="X28" s="86"/>
      <c r="Y28" s="86"/>
      <c r="Z28" s="87"/>
      <c r="AA28" s="160">
        <v>39817</v>
      </c>
      <c r="AB28" s="86"/>
      <c r="AC28" s="86"/>
      <c r="AD28" s="122"/>
      <c r="AE28" s="28"/>
      <c r="AF28" s="28"/>
      <c r="AG28" s="28">
        <f aca="true" t="shared" si="171" ref="AG28:AI29">D28</f>
        <v>0</v>
      </c>
      <c r="AH28" s="28">
        <f t="shared" si="171"/>
        <v>0</v>
      </c>
      <c r="AI28" s="28">
        <f t="shared" si="171"/>
        <v>0</v>
      </c>
      <c r="AJ28" s="28">
        <f aca="true" t="shared" si="172" ref="AJ28:AL29">H28</f>
        <v>0</v>
      </c>
      <c r="AK28" s="28">
        <f t="shared" si="172"/>
        <v>0</v>
      </c>
      <c r="AL28" s="28">
        <f t="shared" si="172"/>
        <v>0</v>
      </c>
      <c r="AM28" s="28">
        <f aca="true" t="shared" si="173" ref="AM28:AO29">L28</f>
        <v>0</v>
      </c>
      <c r="AN28" s="28">
        <f t="shared" si="173"/>
        <v>0</v>
      </c>
      <c r="AO28" s="28">
        <f t="shared" si="173"/>
        <v>0</v>
      </c>
      <c r="AP28" s="28">
        <f aca="true" t="shared" si="174" ref="AP28:AR29">P28</f>
        <v>0</v>
      </c>
      <c r="AQ28" s="28">
        <f t="shared" si="174"/>
        <v>0</v>
      </c>
      <c r="AR28" s="28">
        <f t="shared" si="174"/>
        <v>0</v>
      </c>
      <c r="AS28" s="28">
        <f aca="true" t="shared" si="175" ref="AS28:AU29">T28</f>
        <v>0</v>
      </c>
      <c r="AT28" s="28">
        <f t="shared" si="175"/>
        <v>0</v>
      </c>
      <c r="AU28" s="28">
        <f t="shared" si="175"/>
        <v>0</v>
      </c>
      <c r="AV28" s="28">
        <f aca="true" t="shared" si="176" ref="AV28:AX29">X28</f>
        <v>0</v>
      </c>
      <c r="AW28" s="28">
        <f t="shared" si="176"/>
        <v>0</v>
      </c>
      <c r="AX28" s="28">
        <f t="shared" si="176"/>
        <v>0</v>
      </c>
      <c r="AY28" s="28">
        <f aca="true" t="shared" si="177" ref="AY28:BA29">AB28</f>
        <v>0</v>
      </c>
      <c r="AZ28" s="28">
        <f t="shared" si="177"/>
        <v>0</v>
      </c>
      <c r="BA28" s="28">
        <f t="shared" si="177"/>
        <v>0</v>
      </c>
      <c r="BB28" s="28">
        <f aca="true" t="shared" si="178" ref="BB28:BD29">D30</f>
        <v>0</v>
      </c>
      <c r="BC28" s="28">
        <f t="shared" si="178"/>
        <v>0</v>
      </c>
      <c r="BD28" s="28">
        <f t="shared" si="178"/>
        <v>0</v>
      </c>
      <c r="BE28" s="28">
        <f aca="true" t="shared" si="179" ref="BE28:BG29">H30</f>
        <v>0</v>
      </c>
      <c r="BF28" s="28">
        <f t="shared" si="179"/>
        <v>0</v>
      </c>
      <c r="BG28" s="28">
        <f t="shared" si="179"/>
        <v>0</v>
      </c>
      <c r="BH28" s="28">
        <f aca="true" t="shared" si="180" ref="BH28:BJ29">L30</f>
        <v>0</v>
      </c>
      <c r="BI28" s="28">
        <f t="shared" si="180"/>
        <v>0</v>
      </c>
      <c r="BJ28" s="28">
        <f t="shared" si="180"/>
        <v>0</v>
      </c>
      <c r="BK28" s="28">
        <f aca="true" t="shared" si="181" ref="BK28:BM29">P30</f>
        <v>0</v>
      </c>
      <c r="BL28" s="28">
        <f t="shared" si="181"/>
        <v>0</v>
      </c>
      <c r="BM28" s="28">
        <f t="shared" si="181"/>
        <v>0</v>
      </c>
      <c r="BN28" s="28">
        <f aca="true" t="shared" si="182" ref="BN28:BP29">T30</f>
        <v>0</v>
      </c>
      <c r="BO28" s="28">
        <f t="shared" si="182"/>
        <v>0</v>
      </c>
      <c r="BP28" s="28">
        <f t="shared" si="182"/>
        <v>0</v>
      </c>
      <c r="BQ28" s="28">
        <f aca="true" t="shared" si="183" ref="BQ28:BS29">X30</f>
        <v>0</v>
      </c>
      <c r="BR28" s="28">
        <f t="shared" si="183"/>
        <v>0</v>
      </c>
      <c r="BS28" s="28">
        <f t="shared" si="183"/>
        <v>0</v>
      </c>
      <c r="BT28" s="28">
        <f aca="true" t="shared" si="184" ref="BT28:BV29">AB30</f>
        <v>0</v>
      </c>
      <c r="BU28" s="28">
        <f t="shared" si="184"/>
        <v>0</v>
      </c>
      <c r="BV28" s="28">
        <f t="shared" si="184"/>
        <v>0</v>
      </c>
      <c r="BW28" s="28">
        <f aca="true" t="shared" si="185" ref="BW28:BY29">D32</f>
        <v>0</v>
      </c>
      <c r="BX28" s="28">
        <f t="shared" si="185"/>
        <v>0</v>
      </c>
      <c r="BY28" s="28">
        <f t="shared" si="185"/>
        <v>0</v>
      </c>
      <c r="BZ28" s="28">
        <f aca="true" t="shared" si="186" ref="BZ28:CB29">H32</f>
        <v>0</v>
      </c>
      <c r="CA28" s="28">
        <f t="shared" si="186"/>
        <v>0</v>
      </c>
      <c r="CB28" s="28">
        <f t="shared" si="186"/>
        <v>0</v>
      </c>
      <c r="CC28" s="28">
        <f aca="true" t="shared" si="187" ref="CC28:CE29">L32</f>
        <v>0</v>
      </c>
      <c r="CD28" s="28">
        <f t="shared" si="187"/>
        <v>0</v>
      </c>
      <c r="CE28" s="28">
        <f t="shared" si="187"/>
        <v>0</v>
      </c>
      <c r="CF28" s="28">
        <f aca="true" t="shared" si="188" ref="CF28:CH29">P32</f>
        <v>0</v>
      </c>
      <c r="CG28" s="28">
        <f t="shared" si="188"/>
        <v>0</v>
      </c>
      <c r="CH28" s="28">
        <f t="shared" si="188"/>
        <v>0</v>
      </c>
      <c r="CI28" s="28">
        <f aca="true" t="shared" si="189" ref="CI28:CK29">T32</f>
        <v>0</v>
      </c>
      <c r="CJ28" s="28">
        <f t="shared" si="189"/>
        <v>0</v>
      </c>
      <c r="CK28" s="28">
        <f t="shared" si="189"/>
        <v>0</v>
      </c>
      <c r="CL28" s="28">
        <f aca="true" t="shared" si="190" ref="CL28:CN29">X32</f>
        <v>0</v>
      </c>
      <c r="CM28" s="28">
        <f t="shared" si="190"/>
        <v>0</v>
      </c>
      <c r="CN28" s="28">
        <f t="shared" si="190"/>
        <v>0</v>
      </c>
      <c r="CO28" s="28">
        <f aca="true" t="shared" si="191" ref="CO28:CQ29">AB32</f>
        <v>0</v>
      </c>
      <c r="CP28" s="28">
        <f t="shared" si="191"/>
        <v>0</v>
      </c>
      <c r="CQ28" s="28">
        <f t="shared" si="191"/>
        <v>0</v>
      </c>
      <c r="CR28" s="28">
        <f aca="true" t="shared" si="192" ref="CR28:CT29">D34</f>
        <v>0</v>
      </c>
      <c r="CS28" s="28">
        <f t="shared" si="192"/>
        <v>0</v>
      </c>
      <c r="CT28" s="28">
        <f t="shared" si="192"/>
        <v>0</v>
      </c>
      <c r="CU28" s="28">
        <f aca="true" t="shared" si="193" ref="CU28:CW29">H34</f>
        <v>0</v>
      </c>
      <c r="CV28" s="28">
        <f t="shared" si="193"/>
        <v>0</v>
      </c>
      <c r="CW28" s="28">
        <f t="shared" si="193"/>
        <v>0</v>
      </c>
      <c r="CX28" s="28">
        <f aca="true" t="shared" si="194" ref="CX28:CZ29">L34</f>
        <v>0</v>
      </c>
      <c r="CY28" s="28">
        <f t="shared" si="194"/>
        <v>0</v>
      </c>
      <c r="CZ28" s="28">
        <f t="shared" si="194"/>
        <v>0</v>
      </c>
      <c r="DA28" s="28">
        <f aca="true" t="shared" si="195" ref="DA28:DC29">P34</f>
        <v>0</v>
      </c>
      <c r="DB28" s="28">
        <f t="shared" si="195"/>
        <v>0</v>
      </c>
      <c r="DC28" s="28">
        <f t="shared" si="195"/>
        <v>0</v>
      </c>
      <c r="DD28" s="28">
        <f aca="true" t="shared" si="196" ref="DD28:DF29">T34</f>
        <v>0</v>
      </c>
      <c r="DE28" s="28">
        <f t="shared" si="196"/>
        <v>0</v>
      </c>
      <c r="DF28" s="28">
        <f t="shared" si="196"/>
        <v>0</v>
      </c>
      <c r="DG28" s="28">
        <f aca="true" t="shared" si="197" ref="DG28:DI29">X34</f>
        <v>0</v>
      </c>
      <c r="DH28" s="28">
        <f t="shared" si="197"/>
        <v>0</v>
      </c>
      <c r="DI28" s="28">
        <f t="shared" si="197"/>
        <v>0</v>
      </c>
      <c r="DJ28" s="28">
        <f aca="true" t="shared" si="198" ref="DJ28:DL29">AB34</f>
        <v>0</v>
      </c>
      <c r="DK28" s="28">
        <f t="shared" si="198"/>
        <v>0</v>
      </c>
      <c r="DL28" s="28">
        <f t="shared" si="198"/>
        <v>0</v>
      </c>
      <c r="DM28" s="28">
        <f aca="true" t="shared" si="199" ref="DM28:DO29">D36</f>
        <v>0</v>
      </c>
      <c r="DN28" s="28">
        <f t="shared" si="199"/>
        <v>0</v>
      </c>
      <c r="DO28" s="28">
        <f t="shared" si="199"/>
        <v>0</v>
      </c>
      <c r="DP28" s="28">
        <f aca="true" t="shared" si="200" ref="DP28:DR29">H36</f>
        <v>0</v>
      </c>
      <c r="DQ28" s="28">
        <f t="shared" si="200"/>
        <v>0</v>
      </c>
      <c r="DR28" s="28">
        <f t="shared" si="200"/>
        <v>0</v>
      </c>
      <c r="DS28" s="28">
        <f aca="true" t="shared" si="201" ref="DS28:DU29">L36</f>
        <v>0</v>
      </c>
      <c r="DT28" s="28">
        <f t="shared" si="201"/>
        <v>0</v>
      </c>
      <c r="DU28" s="28">
        <f t="shared" si="201"/>
        <v>0</v>
      </c>
      <c r="DV28" s="28">
        <f aca="true" t="shared" si="202" ref="DV28:DX29">P36</f>
        <v>0</v>
      </c>
      <c r="DW28" s="28">
        <f t="shared" si="202"/>
        <v>0</v>
      </c>
      <c r="DX28" s="28">
        <f t="shared" si="202"/>
        <v>0</v>
      </c>
      <c r="DY28" s="28">
        <f aca="true" t="shared" si="203" ref="DY28:EA29">T36</f>
        <v>0</v>
      </c>
      <c r="DZ28" s="28">
        <f t="shared" si="203"/>
        <v>0</v>
      </c>
      <c r="EA28" s="28">
        <f t="shared" si="203"/>
        <v>0</v>
      </c>
      <c r="EB28" s="28">
        <f aca="true" t="shared" si="204" ref="EB28:ED29">X36</f>
        <v>0</v>
      </c>
      <c r="EC28" s="28">
        <f t="shared" si="204"/>
        <v>0</v>
      </c>
      <c r="ED28" s="28">
        <f t="shared" si="204"/>
        <v>0</v>
      </c>
      <c r="EE28" s="28">
        <f aca="true" t="shared" si="205" ref="EE28:EG29">AB36</f>
        <v>0</v>
      </c>
      <c r="EF28" s="28">
        <f t="shared" si="205"/>
        <v>0</v>
      </c>
      <c r="EG28" s="28">
        <f t="shared" si="205"/>
        <v>0</v>
      </c>
      <c r="EH28" s="28">
        <f aca="true" t="shared" si="206" ref="EH28:EJ29">D38</f>
        <v>0</v>
      </c>
      <c r="EI28" s="28">
        <f t="shared" si="206"/>
        <v>0</v>
      </c>
      <c r="EJ28" s="28">
        <f t="shared" si="206"/>
        <v>0</v>
      </c>
      <c r="EK28" s="28">
        <f aca="true" t="shared" si="207" ref="EK28:EM29">H38</f>
        <v>0</v>
      </c>
      <c r="EL28" s="28">
        <f t="shared" si="207"/>
        <v>0</v>
      </c>
      <c r="EM28" s="28">
        <f t="shared" si="207"/>
        <v>0</v>
      </c>
      <c r="EN28" s="28">
        <f aca="true" t="shared" si="208" ref="EN28:EP29">L38</f>
        <v>0</v>
      </c>
      <c r="EO28" s="28">
        <f t="shared" si="208"/>
        <v>0</v>
      </c>
      <c r="EP28" s="28">
        <f t="shared" si="208"/>
        <v>0</v>
      </c>
      <c r="EQ28" s="28">
        <f aca="true" t="shared" si="209" ref="EQ28:ES29">P38</f>
        <v>0</v>
      </c>
      <c r="ER28" s="28">
        <f t="shared" si="209"/>
        <v>0</v>
      </c>
      <c r="ES28" s="28">
        <f t="shared" si="209"/>
        <v>0</v>
      </c>
      <c r="ET28" s="28">
        <f aca="true" t="shared" si="210" ref="ET28:EV29">T38</f>
        <v>0</v>
      </c>
      <c r="EU28" s="28">
        <f t="shared" si="210"/>
        <v>0</v>
      </c>
      <c r="EV28" s="28">
        <f t="shared" si="210"/>
        <v>0</v>
      </c>
      <c r="EW28" s="28">
        <f aca="true" t="shared" si="211" ref="EW28:EY29">X38</f>
        <v>0</v>
      </c>
      <c r="EX28" s="28">
        <f t="shared" si="211"/>
        <v>0</v>
      </c>
      <c r="EY28" s="28">
        <f t="shared" si="211"/>
        <v>0</v>
      </c>
      <c r="EZ28" s="28">
        <f aca="true" t="shared" si="212" ref="EZ28:FB29">AB38</f>
        <v>0</v>
      </c>
      <c r="FA28" s="28">
        <f t="shared" si="212"/>
        <v>0</v>
      </c>
      <c r="FB28" s="28">
        <f t="shared" si="212"/>
        <v>0</v>
      </c>
      <c r="FC28" s="28"/>
      <c r="FD28" s="144">
        <f>SUMIF($AP28:$ED28,"=k",$AP29:$ED29)</f>
        <v>0</v>
      </c>
      <c r="FE28" s="144">
        <f>SUMIF($AP28:$ED28,"=s",$AP29:$ED29)</f>
        <v>0</v>
      </c>
      <c r="FF28" s="144">
        <f>SUMIF($AP28:$ED28,"=b",$AP29:$ED29)</f>
        <v>0</v>
      </c>
      <c r="FG28" s="144">
        <f>SUMIF($AP28:$ED28,"=p",$AP29:$ED29)</f>
        <v>0</v>
      </c>
      <c r="FH28" s="144">
        <f>SUMIF($AP28:$ED28,"=y",$AP29:$ED29)</f>
        <v>0</v>
      </c>
      <c r="FI28" s="144">
        <f>SUMIF($AP28:$ED28,"=v",$AP29:$ED29)</f>
        <v>0</v>
      </c>
      <c r="FJ28" s="144">
        <f>SUMIF($AP28:$ED28,"=j",$AP29:$ED29)</f>
        <v>0</v>
      </c>
      <c r="FK28" s="28"/>
      <c r="FL28" s="35"/>
      <c r="FM28" s="35"/>
      <c r="FN28" s="35"/>
      <c r="FO28" s="35"/>
      <c r="FP28" s="35"/>
      <c r="FQ28" s="35"/>
      <c r="FR28" s="35"/>
      <c r="FS28" s="28"/>
      <c r="FT28" s="28"/>
      <c r="FU28" s="145"/>
      <c r="FV28" s="178">
        <f>SUMIF($D28:$AD28,"=k",$D29:$AD29)</f>
        <v>0</v>
      </c>
      <c r="FW28" s="143">
        <f>SUMIF($D28:$AD28,"=s",$D29:$AD29)</f>
        <v>0</v>
      </c>
      <c r="FX28" s="143">
        <f>SUMIF($D28:$AD28,"=b",$D29:$AD29)</f>
        <v>0</v>
      </c>
      <c r="FY28" s="143">
        <f>SUMIF($D28:$AD28,"=p",$D29:$AD29)</f>
        <v>0</v>
      </c>
      <c r="FZ28" s="143">
        <f>SUMIF($D28:$AD28,"=y",$D29:$AD29)</f>
        <v>0</v>
      </c>
      <c r="GA28" s="143">
        <f>SUMIF($D28:$AD28,"=v",$D29:$AD29)</f>
        <v>0</v>
      </c>
      <c r="GB28" s="143">
        <f>SUMIF($D28:$AD28,"=j",$D29:$AD29)</f>
        <v>0</v>
      </c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36" customFormat="1" ht="16.5" customHeight="1" thickBot="1">
      <c r="A29" s="169"/>
      <c r="B29" s="151"/>
      <c r="C29" s="186"/>
      <c r="D29" s="59"/>
      <c r="E29" s="59"/>
      <c r="F29" s="60"/>
      <c r="G29" s="180"/>
      <c r="H29" s="71"/>
      <c r="I29" s="71"/>
      <c r="J29" s="72"/>
      <c r="K29" s="180"/>
      <c r="L29" s="59"/>
      <c r="M29" s="59"/>
      <c r="N29" s="81"/>
      <c r="O29" s="200"/>
      <c r="P29" s="88"/>
      <c r="Q29" s="88"/>
      <c r="R29" s="89"/>
      <c r="S29" s="183"/>
      <c r="T29" s="61"/>
      <c r="U29" s="61"/>
      <c r="V29" s="94"/>
      <c r="W29" s="184"/>
      <c r="X29" s="88"/>
      <c r="Y29" s="88"/>
      <c r="Z29" s="89"/>
      <c r="AA29" s="161"/>
      <c r="AB29" s="88"/>
      <c r="AC29" s="88"/>
      <c r="AD29" s="120"/>
      <c r="AE29" s="32"/>
      <c r="AF29" s="32"/>
      <c r="AG29" s="28">
        <f t="shared" si="171"/>
        <v>0</v>
      </c>
      <c r="AH29" s="33">
        <f t="shared" si="171"/>
        <v>0</v>
      </c>
      <c r="AI29" s="28">
        <f t="shared" si="171"/>
        <v>0</v>
      </c>
      <c r="AJ29" s="28">
        <f t="shared" si="172"/>
        <v>0</v>
      </c>
      <c r="AK29" s="33">
        <f t="shared" si="172"/>
        <v>0</v>
      </c>
      <c r="AL29" s="28">
        <f t="shared" si="172"/>
        <v>0</v>
      </c>
      <c r="AM29" s="28">
        <f t="shared" si="173"/>
        <v>0</v>
      </c>
      <c r="AN29" s="33">
        <f t="shared" si="173"/>
        <v>0</v>
      </c>
      <c r="AO29" s="28">
        <f t="shared" si="173"/>
        <v>0</v>
      </c>
      <c r="AP29" s="28">
        <f t="shared" si="174"/>
        <v>0</v>
      </c>
      <c r="AQ29" s="33">
        <f t="shared" si="174"/>
        <v>0</v>
      </c>
      <c r="AR29" s="28">
        <f t="shared" si="174"/>
        <v>0</v>
      </c>
      <c r="AS29" s="28">
        <f t="shared" si="175"/>
        <v>0</v>
      </c>
      <c r="AT29" s="33">
        <f t="shared" si="175"/>
        <v>0</v>
      </c>
      <c r="AU29" s="28">
        <f t="shared" si="175"/>
        <v>0</v>
      </c>
      <c r="AV29" s="28">
        <f t="shared" si="176"/>
        <v>0</v>
      </c>
      <c r="AW29" s="33">
        <f t="shared" si="176"/>
        <v>0</v>
      </c>
      <c r="AX29" s="28">
        <f t="shared" si="176"/>
        <v>0</v>
      </c>
      <c r="AY29" s="28">
        <f t="shared" si="177"/>
        <v>0</v>
      </c>
      <c r="AZ29" s="33">
        <f t="shared" si="177"/>
        <v>0</v>
      </c>
      <c r="BA29" s="28">
        <f t="shared" si="177"/>
        <v>0</v>
      </c>
      <c r="BB29" s="33">
        <f t="shared" si="178"/>
        <v>0</v>
      </c>
      <c r="BC29" s="28">
        <f t="shared" si="178"/>
        <v>0</v>
      </c>
      <c r="BD29" s="33">
        <f t="shared" si="178"/>
        <v>0</v>
      </c>
      <c r="BE29" s="33">
        <f t="shared" si="179"/>
        <v>0</v>
      </c>
      <c r="BF29" s="28">
        <f t="shared" si="179"/>
        <v>0</v>
      </c>
      <c r="BG29" s="33">
        <f t="shared" si="179"/>
        <v>0</v>
      </c>
      <c r="BH29" s="33">
        <f t="shared" si="180"/>
        <v>0</v>
      </c>
      <c r="BI29" s="28">
        <f t="shared" si="180"/>
        <v>0</v>
      </c>
      <c r="BJ29" s="33">
        <f t="shared" si="180"/>
        <v>0</v>
      </c>
      <c r="BK29" s="33">
        <f t="shared" si="181"/>
        <v>0</v>
      </c>
      <c r="BL29" s="28">
        <f t="shared" si="181"/>
        <v>0</v>
      </c>
      <c r="BM29" s="33">
        <f t="shared" si="181"/>
        <v>0</v>
      </c>
      <c r="BN29" s="33">
        <f t="shared" si="182"/>
        <v>0</v>
      </c>
      <c r="BO29" s="28">
        <f t="shared" si="182"/>
        <v>0</v>
      </c>
      <c r="BP29" s="33">
        <f t="shared" si="182"/>
        <v>0</v>
      </c>
      <c r="BQ29" s="33">
        <f t="shared" si="183"/>
        <v>0</v>
      </c>
      <c r="BR29" s="28">
        <f t="shared" si="183"/>
        <v>0</v>
      </c>
      <c r="BS29" s="33">
        <f t="shared" si="183"/>
        <v>0</v>
      </c>
      <c r="BT29" s="33">
        <f t="shared" si="184"/>
        <v>0</v>
      </c>
      <c r="BU29" s="28">
        <f t="shared" si="184"/>
        <v>0</v>
      </c>
      <c r="BV29" s="33">
        <f t="shared" si="184"/>
        <v>0</v>
      </c>
      <c r="BW29" s="32">
        <f t="shared" si="185"/>
        <v>0</v>
      </c>
      <c r="BX29" s="32">
        <f t="shared" si="185"/>
        <v>0</v>
      </c>
      <c r="BY29" s="32">
        <f t="shared" si="185"/>
        <v>0</v>
      </c>
      <c r="BZ29" s="32">
        <f t="shared" si="186"/>
        <v>0</v>
      </c>
      <c r="CA29" s="32">
        <f t="shared" si="186"/>
        <v>0</v>
      </c>
      <c r="CB29" s="32">
        <f t="shared" si="186"/>
        <v>0</v>
      </c>
      <c r="CC29" s="32">
        <f t="shared" si="187"/>
        <v>0</v>
      </c>
      <c r="CD29" s="32">
        <f t="shared" si="187"/>
        <v>0</v>
      </c>
      <c r="CE29" s="32">
        <f t="shared" si="187"/>
        <v>0</v>
      </c>
      <c r="CF29" s="32">
        <f t="shared" si="188"/>
        <v>0</v>
      </c>
      <c r="CG29" s="32">
        <f t="shared" si="188"/>
        <v>0</v>
      </c>
      <c r="CH29" s="32">
        <f t="shared" si="188"/>
        <v>0</v>
      </c>
      <c r="CI29" s="32">
        <f t="shared" si="189"/>
        <v>0</v>
      </c>
      <c r="CJ29" s="32">
        <f t="shared" si="189"/>
        <v>0</v>
      </c>
      <c r="CK29" s="32">
        <f t="shared" si="189"/>
        <v>0</v>
      </c>
      <c r="CL29" s="32">
        <f t="shared" si="190"/>
        <v>0</v>
      </c>
      <c r="CM29" s="32">
        <f t="shared" si="190"/>
        <v>0</v>
      </c>
      <c r="CN29" s="32">
        <f t="shared" si="190"/>
        <v>0</v>
      </c>
      <c r="CO29" s="32">
        <f t="shared" si="191"/>
        <v>0</v>
      </c>
      <c r="CP29" s="32">
        <f t="shared" si="191"/>
        <v>0</v>
      </c>
      <c r="CQ29" s="32">
        <f t="shared" si="191"/>
        <v>0</v>
      </c>
      <c r="CR29" s="32">
        <f t="shared" si="192"/>
        <v>0</v>
      </c>
      <c r="CS29" s="32">
        <f t="shared" si="192"/>
        <v>0</v>
      </c>
      <c r="CT29" s="32">
        <f t="shared" si="192"/>
        <v>0</v>
      </c>
      <c r="CU29" s="32">
        <f t="shared" si="193"/>
        <v>0</v>
      </c>
      <c r="CV29" s="32">
        <f t="shared" si="193"/>
        <v>0</v>
      </c>
      <c r="CW29" s="32">
        <f t="shared" si="193"/>
        <v>0</v>
      </c>
      <c r="CX29" s="32">
        <f t="shared" si="194"/>
        <v>0</v>
      </c>
      <c r="CY29" s="32">
        <f t="shared" si="194"/>
        <v>0</v>
      </c>
      <c r="CZ29" s="32">
        <f t="shared" si="194"/>
        <v>0</v>
      </c>
      <c r="DA29" s="32">
        <f t="shared" si="195"/>
        <v>0</v>
      </c>
      <c r="DB29" s="32">
        <f t="shared" si="195"/>
        <v>0</v>
      </c>
      <c r="DC29" s="32">
        <f t="shared" si="195"/>
        <v>0</v>
      </c>
      <c r="DD29" s="32">
        <f t="shared" si="196"/>
        <v>0</v>
      </c>
      <c r="DE29" s="32">
        <f t="shared" si="196"/>
        <v>0</v>
      </c>
      <c r="DF29" s="32">
        <f t="shared" si="196"/>
        <v>0</v>
      </c>
      <c r="DG29" s="32">
        <f t="shared" si="197"/>
        <v>0</v>
      </c>
      <c r="DH29" s="32">
        <f t="shared" si="197"/>
        <v>0</v>
      </c>
      <c r="DI29" s="32">
        <f t="shared" si="197"/>
        <v>0</v>
      </c>
      <c r="DJ29" s="32">
        <f t="shared" si="198"/>
        <v>0</v>
      </c>
      <c r="DK29" s="32">
        <f t="shared" si="198"/>
        <v>0</v>
      </c>
      <c r="DL29" s="32">
        <f t="shared" si="198"/>
        <v>0</v>
      </c>
      <c r="DM29" s="32">
        <f t="shared" si="199"/>
        <v>0</v>
      </c>
      <c r="DN29" s="32">
        <f t="shared" si="199"/>
        <v>0</v>
      </c>
      <c r="DO29" s="32">
        <f t="shared" si="199"/>
        <v>0</v>
      </c>
      <c r="DP29" s="32">
        <f t="shared" si="200"/>
        <v>0</v>
      </c>
      <c r="DQ29" s="32">
        <f t="shared" si="200"/>
        <v>0</v>
      </c>
      <c r="DR29" s="32">
        <f t="shared" si="200"/>
        <v>0</v>
      </c>
      <c r="DS29" s="32">
        <f t="shared" si="201"/>
        <v>0</v>
      </c>
      <c r="DT29" s="32">
        <f t="shared" si="201"/>
        <v>0</v>
      </c>
      <c r="DU29" s="32">
        <f t="shared" si="201"/>
        <v>0</v>
      </c>
      <c r="DV29" s="32">
        <f t="shared" si="202"/>
        <v>0</v>
      </c>
      <c r="DW29" s="32">
        <f t="shared" si="202"/>
        <v>0</v>
      </c>
      <c r="DX29" s="32">
        <f t="shared" si="202"/>
        <v>0</v>
      </c>
      <c r="DY29" s="32">
        <f t="shared" si="203"/>
        <v>0</v>
      </c>
      <c r="DZ29" s="32">
        <f t="shared" si="203"/>
        <v>0</v>
      </c>
      <c r="EA29" s="32">
        <f t="shared" si="203"/>
        <v>0</v>
      </c>
      <c r="EB29" s="32">
        <f t="shared" si="204"/>
        <v>0</v>
      </c>
      <c r="EC29" s="32">
        <f t="shared" si="204"/>
        <v>0</v>
      </c>
      <c r="ED29" s="32">
        <f t="shared" si="204"/>
        <v>0</v>
      </c>
      <c r="EE29" s="32">
        <f t="shared" si="205"/>
        <v>0</v>
      </c>
      <c r="EF29" s="32">
        <f t="shared" si="205"/>
        <v>0</v>
      </c>
      <c r="EG29" s="32">
        <f t="shared" si="205"/>
        <v>0</v>
      </c>
      <c r="EH29" s="32">
        <f t="shared" si="206"/>
        <v>0</v>
      </c>
      <c r="EI29" s="32">
        <f t="shared" si="206"/>
        <v>0</v>
      </c>
      <c r="EJ29" s="32">
        <f t="shared" si="206"/>
        <v>0</v>
      </c>
      <c r="EK29" s="32">
        <f t="shared" si="207"/>
        <v>0</v>
      </c>
      <c r="EL29" s="32">
        <f t="shared" si="207"/>
        <v>0</v>
      </c>
      <c r="EM29" s="32">
        <f t="shared" si="207"/>
        <v>0</v>
      </c>
      <c r="EN29" s="32">
        <f t="shared" si="208"/>
        <v>0</v>
      </c>
      <c r="EO29" s="32">
        <f t="shared" si="208"/>
        <v>0</v>
      </c>
      <c r="EP29" s="32">
        <f t="shared" si="208"/>
        <v>0</v>
      </c>
      <c r="EQ29" s="32">
        <f t="shared" si="209"/>
        <v>0</v>
      </c>
      <c r="ER29" s="32">
        <f t="shared" si="209"/>
        <v>0</v>
      </c>
      <c r="ES29" s="32">
        <f t="shared" si="209"/>
        <v>0</v>
      </c>
      <c r="ET29" s="32">
        <f t="shared" si="210"/>
        <v>0</v>
      </c>
      <c r="EU29" s="32">
        <f t="shared" si="210"/>
        <v>0</v>
      </c>
      <c r="EV29" s="32">
        <f t="shared" si="210"/>
        <v>0</v>
      </c>
      <c r="EW29" s="32">
        <f t="shared" si="211"/>
        <v>0</v>
      </c>
      <c r="EX29" s="32">
        <f t="shared" si="211"/>
        <v>0</v>
      </c>
      <c r="EY29" s="32">
        <f t="shared" si="211"/>
        <v>0</v>
      </c>
      <c r="EZ29" s="32">
        <f t="shared" si="212"/>
        <v>0</v>
      </c>
      <c r="FA29" s="32">
        <f t="shared" si="212"/>
        <v>0</v>
      </c>
      <c r="FB29" s="32">
        <f t="shared" si="212"/>
        <v>0</v>
      </c>
      <c r="FC29" s="32"/>
      <c r="FD29" s="144"/>
      <c r="FE29" s="144"/>
      <c r="FF29" s="144"/>
      <c r="FG29" s="144"/>
      <c r="FH29" s="144"/>
      <c r="FI29" s="144"/>
      <c r="FJ29" s="144"/>
      <c r="FK29" s="32"/>
      <c r="FL29" s="10" t="str">
        <f>INT(FD28/60)&amp;":"&amp;ROUND(((FD28/60-INT(FD28/60))*60),1)</f>
        <v>0:0</v>
      </c>
      <c r="FM29" s="10" t="str">
        <f aca="true" t="shared" si="213" ref="FM29:FR29">INT(FE28/60)&amp;":"&amp;ROUND(((FE28/60-INT(FE28/60))*60),1)</f>
        <v>0:0</v>
      </c>
      <c r="FN29" s="10" t="str">
        <f t="shared" si="213"/>
        <v>0:0</v>
      </c>
      <c r="FO29" s="10" t="str">
        <f t="shared" si="213"/>
        <v>0:0</v>
      </c>
      <c r="FP29" s="10" t="str">
        <f t="shared" si="213"/>
        <v>0:0</v>
      </c>
      <c r="FQ29" s="10" t="str">
        <f t="shared" si="213"/>
        <v>0:0</v>
      </c>
      <c r="FR29" s="10" t="str">
        <f t="shared" si="213"/>
        <v>0:0</v>
      </c>
      <c r="FS29" s="32"/>
      <c r="FT29" s="32"/>
      <c r="FU29" s="145"/>
      <c r="FV29" s="178"/>
      <c r="FW29" s="143"/>
      <c r="FX29" s="143"/>
      <c r="FY29" s="143"/>
      <c r="FZ29" s="143"/>
      <c r="GA29" s="143"/>
      <c r="GB29" s="143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256" s="37" customFormat="1" ht="16.5" customHeight="1">
      <c r="A30" s="146" t="s">
        <v>18</v>
      </c>
      <c r="B30" s="149" t="str">
        <f>("Kolo "&amp;FD28&amp;"km Spinner "&amp;FM29&amp;"h Běh "&amp;FN29&amp;"h Posilovna "&amp;FO29&amp;"h Běžky "&amp;FP29&amp;"h "&amp;"Plavání "&amp;FI28&amp;"km "&amp;"Jiné "&amp;FR29&amp;"h")</f>
        <v>Kolo 0km Spinner 0:0h Běh 0:0h Posilovna 0:0h Běžky 0:0h Plavání 0km Jiné 0:0h</v>
      </c>
      <c r="C30" s="194">
        <v>39818</v>
      </c>
      <c r="D30" s="53"/>
      <c r="E30" s="53"/>
      <c r="F30" s="54"/>
      <c r="G30" s="179">
        <v>39819</v>
      </c>
      <c r="H30" s="53"/>
      <c r="I30" s="53"/>
      <c r="J30" s="54"/>
      <c r="K30" s="179">
        <v>39820</v>
      </c>
      <c r="L30" s="53"/>
      <c r="M30" s="53"/>
      <c r="N30" s="54"/>
      <c r="O30" s="187">
        <v>39821</v>
      </c>
      <c r="P30" s="57"/>
      <c r="Q30" s="57"/>
      <c r="R30" s="58"/>
      <c r="S30" s="187">
        <v>39822</v>
      </c>
      <c r="T30" s="57"/>
      <c r="U30" s="57"/>
      <c r="V30" s="92"/>
      <c r="W30" s="152">
        <v>39823</v>
      </c>
      <c r="X30" s="76"/>
      <c r="Y30" s="76"/>
      <c r="Z30" s="77"/>
      <c r="AA30" s="162">
        <v>39824</v>
      </c>
      <c r="AB30" s="76"/>
      <c r="AC30" s="76"/>
      <c r="AD30" s="124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35"/>
      <c r="FM30" s="35"/>
      <c r="FN30" s="35"/>
      <c r="FO30" s="35"/>
      <c r="FP30" s="35"/>
      <c r="FQ30" s="35"/>
      <c r="FR30" s="35"/>
      <c r="FS30" s="28"/>
      <c r="FT30" s="28"/>
      <c r="FU30" s="145"/>
      <c r="FV30" s="178">
        <f>SUMIF($D30:$AD30,"=k",$D31:$AD31)</f>
        <v>0</v>
      </c>
      <c r="FW30" s="143">
        <f>SUMIF($D30:$AD30,"=s",$D31:$AD31)</f>
        <v>0</v>
      </c>
      <c r="FX30" s="143">
        <f>SUMIF($D30:$AD30,"=b",$D31:$AD31)</f>
        <v>0</v>
      </c>
      <c r="FY30" s="143">
        <f>SUMIF($D30:$AD30,"=p",$D31:$AD31)</f>
        <v>0</v>
      </c>
      <c r="FZ30" s="143">
        <f>SUMIF($D30:$AD30,"=y",$D31:$AD31)</f>
        <v>0</v>
      </c>
      <c r="GA30" s="143">
        <f>SUMIF($D30:$AD30,"=v",$D31:$AD31)</f>
        <v>0</v>
      </c>
      <c r="GB30" s="143">
        <f>SUMIF($D30:$AD30,"=j",$D31:$AD31)</f>
        <v>0</v>
      </c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s="36" customFormat="1" ht="16.5" customHeight="1">
      <c r="A31" s="168"/>
      <c r="B31" s="150"/>
      <c r="C31" s="196"/>
      <c r="D31" s="55"/>
      <c r="E31" s="55"/>
      <c r="F31" s="56"/>
      <c r="G31" s="197"/>
      <c r="H31" s="55"/>
      <c r="I31" s="55"/>
      <c r="J31" s="56"/>
      <c r="K31" s="197"/>
      <c r="L31" s="55"/>
      <c r="M31" s="55"/>
      <c r="N31" s="56"/>
      <c r="O31" s="197"/>
      <c r="P31" s="55"/>
      <c r="Q31" s="55"/>
      <c r="R31" s="56"/>
      <c r="S31" s="197"/>
      <c r="T31" s="55"/>
      <c r="U31" s="55"/>
      <c r="V31" s="91"/>
      <c r="W31" s="153"/>
      <c r="X31" s="78"/>
      <c r="Y31" s="78"/>
      <c r="Z31" s="79"/>
      <c r="AA31" s="198"/>
      <c r="AB31" s="78"/>
      <c r="AC31" s="78"/>
      <c r="AD31" s="121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145"/>
      <c r="FV31" s="178"/>
      <c r="FW31" s="143"/>
      <c r="FX31" s="143"/>
      <c r="FY31" s="143"/>
      <c r="FZ31" s="143"/>
      <c r="GA31" s="143"/>
      <c r="GB31" s="143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256" s="37" customFormat="1" ht="16.5" customHeight="1">
      <c r="A32" s="168"/>
      <c r="B32" s="150"/>
      <c r="C32" s="194">
        <v>39825</v>
      </c>
      <c r="D32" s="53"/>
      <c r="E32" s="53"/>
      <c r="F32" s="54"/>
      <c r="G32" s="179">
        <v>39826</v>
      </c>
      <c r="H32" s="53"/>
      <c r="I32" s="53"/>
      <c r="J32" s="54"/>
      <c r="K32" s="179">
        <v>39827</v>
      </c>
      <c r="L32" s="75"/>
      <c r="M32" s="53"/>
      <c r="N32" s="54"/>
      <c r="O32" s="179">
        <v>39828</v>
      </c>
      <c r="P32" s="75"/>
      <c r="Q32" s="53"/>
      <c r="R32" s="54"/>
      <c r="S32" s="179">
        <v>39829</v>
      </c>
      <c r="T32" s="53"/>
      <c r="U32" s="75"/>
      <c r="V32" s="90"/>
      <c r="W32" s="181">
        <v>39830</v>
      </c>
      <c r="X32" s="86"/>
      <c r="Y32" s="86"/>
      <c r="Z32" s="87"/>
      <c r="AA32" s="160">
        <v>39831</v>
      </c>
      <c r="AB32" s="86"/>
      <c r="AC32" s="86"/>
      <c r="AD32" s="122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35"/>
      <c r="FM32" s="35"/>
      <c r="FN32" s="35"/>
      <c r="FO32" s="35"/>
      <c r="FP32" s="35"/>
      <c r="FQ32" s="35"/>
      <c r="FR32" s="35"/>
      <c r="FS32" s="28"/>
      <c r="FT32" s="28"/>
      <c r="FU32" s="145"/>
      <c r="FV32" s="178">
        <f>SUMIF($D32:$AD32,"=k",$D33:$AD33)</f>
        <v>0</v>
      </c>
      <c r="FW32" s="143">
        <f>SUMIF($D32:$AD32,"=s",$D33:$AD33)</f>
        <v>0</v>
      </c>
      <c r="FX32" s="143">
        <f>SUMIF($D32:$AD32,"=b",$D33:$AD33)</f>
        <v>0</v>
      </c>
      <c r="FY32" s="143">
        <f>SUMIF($D32:$AD32,"=p",$D33:$AD33)</f>
        <v>0</v>
      </c>
      <c r="FZ32" s="143">
        <f>SUMIF($D32:$AD32,"=y",$D33:$AD33)</f>
        <v>0</v>
      </c>
      <c r="GA32" s="143">
        <f>SUMIF($D32:$AD32,"=v",$D33:$AD33)</f>
        <v>0</v>
      </c>
      <c r="GB32" s="143">
        <f>SUMIF($D32:$AD32,"=j",$D33:$AD33)</f>
        <v>0</v>
      </c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s="36" customFormat="1" ht="16.5" customHeight="1">
      <c r="A33" s="168"/>
      <c r="B33" s="150"/>
      <c r="C33" s="195"/>
      <c r="D33" s="61"/>
      <c r="E33" s="61"/>
      <c r="F33" s="62"/>
      <c r="G33" s="183"/>
      <c r="H33" s="61"/>
      <c r="I33" s="61"/>
      <c r="J33" s="62"/>
      <c r="K33" s="183"/>
      <c r="L33" s="61"/>
      <c r="M33" s="61"/>
      <c r="N33" s="62"/>
      <c r="O33" s="183"/>
      <c r="P33" s="61"/>
      <c r="Q33" s="61"/>
      <c r="R33" s="62"/>
      <c r="S33" s="183"/>
      <c r="T33" s="61"/>
      <c r="U33" s="61"/>
      <c r="V33" s="94"/>
      <c r="W33" s="184"/>
      <c r="X33" s="88"/>
      <c r="Y33" s="88"/>
      <c r="Z33" s="89"/>
      <c r="AA33" s="161"/>
      <c r="AB33" s="88"/>
      <c r="AC33" s="88"/>
      <c r="AD33" s="120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145"/>
      <c r="FV33" s="178"/>
      <c r="FW33" s="143"/>
      <c r="FX33" s="143"/>
      <c r="FY33" s="143"/>
      <c r="FZ33" s="143"/>
      <c r="GA33" s="143"/>
      <c r="GB33" s="143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256" s="37" customFormat="1" ht="16.5" customHeight="1">
      <c r="A34" s="168"/>
      <c r="B34" s="150"/>
      <c r="C34" s="185">
        <v>39832</v>
      </c>
      <c r="D34" s="57"/>
      <c r="E34" s="57"/>
      <c r="F34" s="58"/>
      <c r="G34" s="187">
        <v>39833</v>
      </c>
      <c r="H34" s="57"/>
      <c r="I34" s="57"/>
      <c r="J34" s="58"/>
      <c r="K34" s="187">
        <v>39834</v>
      </c>
      <c r="L34" s="57"/>
      <c r="M34" s="57"/>
      <c r="N34" s="58"/>
      <c r="O34" s="187">
        <v>39835</v>
      </c>
      <c r="P34" s="57"/>
      <c r="Q34" s="57"/>
      <c r="R34" s="58"/>
      <c r="S34" s="187">
        <v>39836</v>
      </c>
      <c r="T34" s="57"/>
      <c r="U34" s="57"/>
      <c r="V34" s="92"/>
      <c r="W34" s="152">
        <v>39837</v>
      </c>
      <c r="X34" s="76"/>
      <c r="Y34" s="76"/>
      <c r="Z34" s="77"/>
      <c r="AA34" s="162">
        <v>39838</v>
      </c>
      <c r="AB34" s="76"/>
      <c r="AC34" s="76"/>
      <c r="AD34" s="124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35"/>
      <c r="FM34" s="35"/>
      <c r="FN34" s="35"/>
      <c r="FO34" s="35"/>
      <c r="FP34" s="35"/>
      <c r="FQ34" s="35"/>
      <c r="FR34" s="35"/>
      <c r="FS34" s="28"/>
      <c r="FT34" s="28"/>
      <c r="FU34" s="145"/>
      <c r="FV34" s="178">
        <f>SUMIF($D34:$AD34,"=k",$D35:$AD35)</f>
        <v>0</v>
      </c>
      <c r="FW34" s="143">
        <f>SUMIF($D34:$AD34,"=s",$D35:$AD35)</f>
        <v>0</v>
      </c>
      <c r="FX34" s="143">
        <f>SUMIF($D34:$AD34,"=b",$D35:$AD35)</f>
        <v>0</v>
      </c>
      <c r="FY34" s="143">
        <f>SUMIF($D34:$AD34,"=p",$D35:$AD35)</f>
        <v>0</v>
      </c>
      <c r="FZ34" s="143">
        <f>SUMIF($D34:$AD34,"=y",$D35:$AD35)</f>
        <v>0</v>
      </c>
      <c r="GA34" s="143">
        <f>SUMIF($D34:$AD34,"=v",$D35:$AD35)</f>
        <v>0</v>
      </c>
      <c r="GB34" s="143">
        <f>SUMIF($D34:$AD34,"=j",$D35:$AD35)</f>
        <v>0</v>
      </c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36" customFormat="1" ht="16.5" customHeight="1" thickBot="1">
      <c r="A35" s="168"/>
      <c r="B35" s="150"/>
      <c r="C35" s="196"/>
      <c r="D35" s="55"/>
      <c r="E35" s="55"/>
      <c r="F35" s="56"/>
      <c r="G35" s="197"/>
      <c r="H35" s="55"/>
      <c r="I35" s="55"/>
      <c r="J35" s="56"/>
      <c r="K35" s="197"/>
      <c r="L35" s="55"/>
      <c r="M35" s="55"/>
      <c r="N35" s="56"/>
      <c r="O35" s="197"/>
      <c r="P35" s="55"/>
      <c r="Q35" s="55"/>
      <c r="R35" s="56"/>
      <c r="S35" s="197"/>
      <c r="T35" s="55"/>
      <c r="U35" s="55"/>
      <c r="V35" s="91"/>
      <c r="W35" s="153"/>
      <c r="X35" s="78"/>
      <c r="Y35" s="78"/>
      <c r="Z35" s="79"/>
      <c r="AA35" s="166"/>
      <c r="AB35" s="99"/>
      <c r="AC35" s="84"/>
      <c r="AD35" s="123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145"/>
      <c r="FV35" s="178"/>
      <c r="FW35" s="143"/>
      <c r="FX35" s="143"/>
      <c r="FY35" s="143"/>
      <c r="FZ35" s="143"/>
      <c r="GA35" s="143"/>
      <c r="GB35" s="143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</row>
    <row r="36" spans="1:256" s="37" customFormat="1" ht="16.5" customHeight="1">
      <c r="A36" s="168"/>
      <c r="B36" s="150"/>
      <c r="C36" s="194">
        <v>39839</v>
      </c>
      <c r="D36" s="53"/>
      <c r="E36" s="53"/>
      <c r="F36" s="54"/>
      <c r="G36" s="179">
        <v>39840</v>
      </c>
      <c r="H36" s="53"/>
      <c r="I36" s="53"/>
      <c r="J36" s="54"/>
      <c r="K36" s="179">
        <v>39841</v>
      </c>
      <c r="L36" s="53"/>
      <c r="M36" s="53"/>
      <c r="N36" s="54"/>
      <c r="O36" s="179">
        <v>39842</v>
      </c>
      <c r="P36" s="53"/>
      <c r="Q36" s="53"/>
      <c r="R36" s="54"/>
      <c r="S36" s="179">
        <v>39843</v>
      </c>
      <c r="T36" s="53"/>
      <c r="U36" s="53"/>
      <c r="V36" s="90"/>
      <c r="W36" s="181">
        <v>39844</v>
      </c>
      <c r="X36" s="86"/>
      <c r="Y36" s="86"/>
      <c r="Z36" s="97"/>
      <c r="AA36" s="160">
        <v>39845</v>
      </c>
      <c r="AB36" s="86"/>
      <c r="AC36" s="86"/>
      <c r="AD36" s="122"/>
      <c r="AE36" s="28"/>
      <c r="AF36" s="28"/>
      <c r="AG36" s="28">
        <f aca="true" t="shared" si="214" ref="AG36:AI37">D36</f>
        <v>0</v>
      </c>
      <c r="AH36" s="28">
        <f t="shared" si="214"/>
        <v>0</v>
      </c>
      <c r="AI36" s="28">
        <f t="shared" si="214"/>
        <v>0</v>
      </c>
      <c r="AJ36" s="28">
        <f aca="true" t="shared" si="215" ref="AJ36:AL37">H36</f>
        <v>0</v>
      </c>
      <c r="AK36" s="28">
        <f t="shared" si="215"/>
        <v>0</v>
      </c>
      <c r="AL36" s="28">
        <f t="shared" si="215"/>
        <v>0</v>
      </c>
      <c r="AM36" s="28">
        <f aca="true" t="shared" si="216" ref="AM36:AO37">L36</f>
        <v>0</v>
      </c>
      <c r="AN36" s="28">
        <f t="shared" si="216"/>
        <v>0</v>
      </c>
      <c r="AO36" s="28">
        <f t="shared" si="216"/>
        <v>0</v>
      </c>
      <c r="AP36" s="28">
        <f aca="true" t="shared" si="217" ref="AP36:AR37">P36</f>
        <v>0</v>
      </c>
      <c r="AQ36" s="28">
        <f t="shared" si="217"/>
        <v>0</v>
      </c>
      <c r="AR36" s="28">
        <f t="shared" si="217"/>
        <v>0</v>
      </c>
      <c r="AS36" s="28">
        <f aca="true" t="shared" si="218" ref="AS36:AU37">T36</f>
        <v>0</v>
      </c>
      <c r="AT36" s="28">
        <f t="shared" si="218"/>
        <v>0</v>
      </c>
      <c r="AU36" s="28">
        <f t="shared" si="218"/>
        <v>0</v>
      </c>
      <c r="AV36" s="28">
        <f aca="true" t="shared" si="219" ref="AV36:AX37">X36</f>
        <v>0</v>
      </c>
      <c r="AW36" s="28">
        <f t="shared" si="219"/>
        <v>0</v>
      </c>
      <c r="AX36" s="28">
        <f t="shared" si="219"/>
        <v>0</v>
      </c>
      <c r="AY36" s="28">
        <f aca="true" t="shared" si="220" ref="AY36:BA37">AB36</f>
        <v>0</v>
      </c>
      <c r="AZ36" s="28">
        <f t="shared" si="220"/>
        <v>0</v>
      </c>
      <c r="BA36" s="28">
        <f t="shared" si="220"/>
        <v>0</v>
      </c>
      <c r="BB36" s="28">
        <f aca="true" t="shared" si="221" ref="BB36:BD37">D38</f>
        <v>0</v>
      </c>
      <c r="BC36" s="28">
        <f t="shared" si="221"/>
        <v>0</v>
      </c>
      <c r="BD36" s="28">
        <f t="shared" si="221"/>
        <v>0</v>
      </c>
      <c r="BE36" s="28">
        <f aca="true" t="shared" si="222" ref="BE36:BG37">H38</f>
        <v>0</v>
      </c>
      <c r="BF36" s="28">
        <f t="shared" si="222"/>
        <v>0</v>
      </c>
      <c r="BG36" s="28">
        <f t="shared" si="222"/>
        <v>0</v>
      </c>
      <c r="BH36" s="28">
        <f aca="true" t="shared" si="223" ref="BH36:BJ37">L38</f>
        <v>0</v>
      </c>
      <c r="BI36" s="28">
        <f t="shared" si="223"/>
        <v>0</v>
      </c>
      <c r="BJ36" s="28">
        <f t="shared" si="223"/>
        <v>0</v>
      </c>
      <c r="BK36" s="28">
        <f aca="true" t="shared" si="224" ref="BK36:BM37">P38</f>
        <v>0</v>
      </c>
      <c r="BL36" s="28">
        <f t="shared" si="224"/>
        <v>0</v>
      </c>
      <c r="BM36" s="28">
        <f t="shared" si="224"/>
        <v>0</v>
      </c>
      <c r="BN36" s="28">
        <f aca="true" t="shared" si="225" ref="BN36:BP37">T38</f>
        <v>0</v>
      </c>
      <c r="BO36" s="28">
        <f t="shared" si="225"/>
        <v>0</v>
      </c>
      <c r="BP36" s="28">
        <f t="shared" si="225"/>
        <v>0</v>
      </c>
      <c r="BQ36" s="28">
        <f aca="true" t="shared" si="226" ref="BQ36:BS37">X38</f>
        <v>0</v>
      </c>
      <c r="BR36" s="28">
        <f t="shared" si="226"/>
        <v>0</v>
      </c>
      <c r="BS36" s="28">
        <f t="shared" si="226"/>
        <v>0</v>
      </c>
      <c r="BT36" s="28">
        <f aca="true" t="shared" si="227" ref="BT36:BV37">AB38</f>
        <v>0</v>
      </c>
      <c r="BU36" s="28">
        <f t="shared" si="227"/>
        <v>0</v>
      </c>
      <c r="BV36" s="28">
        <f t="shared" si="227"/>
        <v>0</v>
      </c>
      <c r="BW36" s="28">
        <f aca="true" t="shared" si="228" ref="BW36:BY37">D40</f>
        <v>0</v>
      </c>
      <c r="BX36" s="28">
        <f t="shared" si="228"/>
        <v>0</v>
      </c>
      <c r="BY36" s="28">
        <f t="shared" si="228"/>
        <v>0</v>
      </c>
      <c r="BZ36" s="28">
        <f aca="true" t="shared" si="229" ref="BZ36:CB37">H40</f>
        <v>0</v>
      </c>
      <c r="CA36" s="28">
        <f t="shared" si="229"/>
        <v>0</v>
      </c>
      <c r="CB36" s="28">
        <f t="shared" si="229"/>
        <v>0</v>
      </c>
      <c r="CC36" s="28">
        <f aca="true" t="shared" si="230" ref="CC36:CE37">L40</f>
        <v>0</v>
      </c>
      <c r="CD36" s="28">
        <f t="shared" si="230"/>
        <v>0</v>
      </c>
      <c r="CE36" s="28">
        <f t="shared" si="230"/>
        <v>0</v>
      </c>
      <c r="CF36" s="28">
        <f aca="true" t="shared" si="231" ref="CF36:CH37">P40</f>
        <v>0</v>
      </c>
      <c r="CG36" s="28">
        <f t="shared" si="231"/>
        <v>0</v>
      </c>
      <c r="CH36" s="28">
        <f t="shared" si="231"/>
        <v>0</v>
      </c>
      <c r="CI36" s="28">
        <f aca="true" t="shared" si="232" ref="CI36:CK37">T40</f>
        <v>0</v>
      </c>
      <c r="CJ36" s="28">
        <f t="shared" si="232"/>
        <v>0</v>
      </c>
      <c r="CK36" s="28">
        <f t="shared" si="232"/>
        <v>0</v>
      </c>
      <c r="CL36" s="28">
        <f aca="true" t="shared" si="233" ref="CL36:CN37">X40</f>
        <v>0</v>
      </c>
      <c r="CM36" s="28">
        <f t="shared" si="233"/>
        <v>0</v>
      </c>
      <c r="CN36" s="28">
        <f t="shared" si="233"/>
        <v>0</v>
      </c>
      <c r="CO36" s="28">
        <f aca="true" t="shared" si="234" ref="CO36:CQ37">AB40</f>
        <v>0</v>
      </c>
      <c r="CP36" s="28">
        <f t="shared" si="234"/>
        <v>0</v>
      </c>
      <c r="CQ36" s="28">
        <f t="shared" si="234"/>
        <v>0</v>
      </c>
      <c r="CR36" s="28">
        <f aca="true" t="shared" si="235" ref="CR36:CT37">D42</f>
        <v>0</v>
      </c>
      <c r="CS36" s="28">
        <f t="shared" si="235"/>
        <v>0</v>
      </c>
      <c r="CT36" s="28">
        <f t="shared" si="235"/>
        <v>0</v>
      </c>
      <c r="CU36" s="28">
        <f aca="true" t="shared" si="236" ref="CU36:CW37">H42</f>
        <v>0</v>
      </c>
      <c r="CV36" s="28">
        <f t="shared" si="236"/>
        <v>0</v>
      </c>
      <c r="CW36" s="28">
        <f t="shared" si="236"/>
        <v>0</v>
      </c>
      <c r="CX36" s="28">
        <f aca="true" t="shared" si="237" ref="CX36:CZ37">L42</f>
        <v>0</v>
      </c>
      <c r="CY36" s="28">
        <f t="shared" si="237"/>
        <v>0</v>
      </c>
      <c r="CZ36" s="28">
        <f t="shared" si="237"/>
        <v>0</v>
      </c>
      <c r="DA36" s="28">
        <f aca="true" t="shared" si="238" ref="DA36:DC37">P42</f>
        <v>0</v>
      </c>
      <c r="DB36" s="28">
        <f t="shared" si="238"/>
        <v>0</v>
      </c>
      <c r="DC36" s="28">
        <f t="shared" si="238"/>
        <v>0</v>
      </c>
      <c r="DD36" s="28">
        <f aca="true" t="shared" si="239" ref="DD36:DF37">T42</f>
        <v>0</v>
      </c>
      <c r="DE36" s="28">
        <f t="shared" si="239"/>
        <v>0</v>
      </c>
      <c r="DF36" s="28">
        <f t="shared" si="239"/>
        <v>0</v>
      </c>
      <c r="DG36" s="28">
        <f aca="true" t="shared" si="240" ref="DG36:DI37">X42</f>
        <v>0</v>
      </c>
      <c r="DH36" s="28">
        <f t="shared" si="240"/>
        <v>0</v>
      </c>
      <c r="DI36" s="28">
        <f t="shared" si="240"/>
        <v>0</v>
      </c>
      <c r="DJ36" s="28">
        <f aca="true" t="shared" si="241" ref="DJ36:DL37">AB42</f>
        <v>0</v>
      </c>
      <c r="DK36" s="28">
        <f t="shared" si="241"/>
        <v>0</v>
      </c>
      <c r="DL36" s="28">
        <f t="shared" si="241"/>
        <v>0</v>
      </c>
      <c r="DM36" s="28">
        <f aca="true" t="shared" si="242" ref="DM36:DO37">D44</f>
        <v>0</v>
      </c>
      <c r="DN36" s="28">
        <f t="shared" si="242"/>
        <v>0</v>
      </c>
      <c r="DO36" s="28">
        <f t="shared" si="242"/>
        <v>0</v>
      </c>
      <c r="DP36" s="28">
        <f aca="true" t="shared" si="243" ref="DP36:DR37">H44</f>
        <v>0</v>
      </c>
      <c r="DQ36" s="28">
        <f t="shared" si="243"/>
        <v>0</v>
      </c>
      <c r="DR36" s="28">
        <f t="shared" si="243"/>
        <v>0</v>
      </c>
      <c r="DS36" s="28">
        <f aca="true" t="shared" si="244" ref="DS36:DU37">L44</f>
        <v>0</v>
      </c>
      <c r="DT36" s="28">
        <f t="shared" si="244"/>
        <v>0</v>
      </c>
      <c r="DU36" s="28">
        <f t="shared" si="244"/>
        <v>0</v>
      </c>
      <c r="DV36" s="28">
        <f aca="true" t="shared" si="245" ref="DV36:DX37">P44</f>
        <v>0</v>
      </c>
      <c r="DW36" s="28">
        <f t="shared" si="245"/>
        <v>0</v>
      </c>
      <c r="DX36" s="28">
        <f t="shared" si="245"/>
        <v>0</v>
      </c>
      <c r="DY36" s="28">
        <f aca="true" t="shared" si="246" ref="DY36:EA37">T44</f>
        <v>0</v>
      </c>
      <c r="DZ36" s="28">
        <f t="shared" si="246"/>
        <v>0</v>
      </c>
      <c r="EA36" s="28">
        <f t="shared" si="246"/>
        <v>0</v>
      </c>
      <c r="EB36" s="28">
        <f aca="true" t="shared" si="247" ref="EB36:ED37">X44</f>
        <v>0</v>
      </c>
      <c r="EC36" s="28">
        <f t="shared" si="247"/>
        <v>0</v>
      </c>
      <c r="ED36" s="28">
        <f t="shared" si="247"/>
        <v>0</v>
      </c>
      <c r="EE36" s="28">
        <f aca="true" t="shared" si="248" ref="EE36:EG37">AB44</f>
        <v>0</v>
      </c>
      <c r="EF36" s="28">
        <f t="shared" si="248"/>
        <v>0</v>
      </c>
      <c r="EG36" s="28">
        <f t="shared" si="248"/>
        <v>0</v>
      </c>
      <c r="EH36" s="28">
        <f aca="true" t="shared" si="249" ref="EH36:EJ37">D46</f>
        <v>0</v>
      </c>
      <c r="EI36" s="28">
        <f t="shared" si="249"/>
        <v>0</v>
      </c>
      <c r="EJ36" s="28">
        <f t="shared" si="249"/>
        <v>0</v>
      </c>
      <c r="EK36" s="28">
        <f aca="true" t="shared" si="250" ref="EK36:EM37">H46</f>
        <v>0</v>
      </c>
      <c r="EL36" s="28">
        <f t="shared" si="250"/>
        <v>0</v>
      </c>
      <c r="EM36" s="28">
        <f t="shared" si="250"/>
        <v>0</v>
      </c>
      <c r="EN36" s="28">
        <f aca="true" t="shared" si="251" ref="EN36:EP37">L46</f>
        <v>0</v>
      </c>
      <c r="EO36" s="28">
        <f t="shared" si="251"/>
        <v>0</v>
      </c>
      <c r="EP36" s="28">
        <f t="shared" si="251"/>
        <v>0</v>
      </c>
      <c r="EQ36" s="28">
        <f aca="true" t="shared" si="252" ref="EQ36:ES37">P46</f>
        <v>0</v>
      </c>
      <c r="ER36" s="28">
        <f t="shared" si="252"/>
        <v>0</v>
      </c>
      <c r="ES36" s="28">
        <f t="shared" si="252"/>
        <v>0</v>
      </c>
      <c r="ET36" s="28">
        <f aca="true" t="shared" si="253" ref="ET36:EV37">T46</f>
        <v>0</v>
      </c>
      <c r="EU36" s="28">
        <f t="shared" si="253"/>
        <v>0</v>
      </c>
      <c r="EV36" s="28">
        <f t="shared" si="253"/>
        <v>0</v>
      </c>
      <c r="EW36" s="28">
        <f aca="true" t="shared" si="254" ref="EW36:EY37">X46</f>
        <v>0</v>
      </c>
      <c r="EX36" s="28">
        <f t="shared" si="254"/>
        <v>0</v>
      </c>
      <c r="EY36" s="28">
        <f t="shared" si="254"/>
        <v>0</v>
      </c>
      <c r="EZ36" s="28">
        <f aca="true" t="shared" si="255" ref="EZ36:FB37">AB46</f>
        <v>0</v>
      </c>
      <c r="FA36" s="28">
        <f t="shared" si="255"/>
        <v>0</v>
      </c>
      <c r="FB36" s="28">
        <f t="shared" si="255"/>
        <v>0</v>
      </c>
      <c r="FC36" s="28"/>
      <c r="FD36" s="144">
        <f>SUMIF($AY36:$ED36,"=k",$AY37:$ED37)</f>
        <v>0</v>
      </c>
      <c r="FE36" s="144">
        <f>SUMIF($AY36:$ED36,"=s",$AY37:$ED37)</f>
        <v>0</v>
      </c>
      <c r="FF36" s="144">
        <f>SUMIF($AY36:$ED36,"=b",$AY37:$ED37)</f>
        <v>0</v>
      </c>
      <c r="FG36" s="144">
        <f>SUMIF($AY36:$ED36,"=p",$AY37:$ED37)</f>
        <v>0</v>
      </c>
      <c r="FH36" s="144">
        <f>SUMIF($AY36:$ED36,"=y",$AY37:$ED37)</f>
        <v>0</v>
      </c>
      <c r="FI36" s="144">
        <f>SUMIF($AY36:$ED36,"=v",$AY37:$ED37)</f>
        <v>0</v>
      </c>
      <c r="FJ36" s="144">
        <f>SUMIF($AY36:$ED36,"=j",$AY37:$ED37)</f>
        <v>0</v>
      </c>
      <c r="FK36" s="28"/>
      <c r="FL36" s="35"/>
      <c r="FM36" s="35"/>
      <c r="FN36" s="35"/>
      <c r="FO36" s="35"/>
      <c r="FP36" s="35"/>
      <c r="FQ36" s="35"/>
      <c r="FR36" s="35"/>
      <c r="FS36" s="28"/>
      <c r="FT36" s="28"/>
      <c r="FU36" s="145"/>
      <c r="FV36" s="178">
        <f>SUMIF($D36:$AD36,"=k",$D37:$AD37)</f>
        <v>0</v>
      </c>
      <c r="FW36" s="143">
        <f>SUMIF($D36:$AD36,"=s",$D37:$AD37)</f>
        <v>0</v>
      </c>
      <c r="FX36" s="143">
        <f>SUMIF($D36:$AD36,"=b",$D37:$AD37)</f>
        <v>0</v>
      </c>
      <c r="FY36" s="143">
        <f>SUMIF($D36:$AD36,"=p",$D37:$AD37)</f>
        <v>0</v>
      </c>
      <c r="FZ36" s="143">
        <f>SUMIF($D36:$AD36,"=y",$D37:$AD37)</f>
        <v>0</v>
      </c>
      <c r="GA36" s="143">
        <f>SUMIF($D36:$AD36,"=v",$D37:$AD37)</f>
        <v>0</v>
      </c>
      <c r="GB36" s="143">
        <f>SUMIF($D36:$AD36,"=j",$D37:$AD37)</f>
        <v>0</v>
      </c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</row>
    <row r="37" spans="1:256" s="36" customFormat="1" ht="16.5" customHeight="1" thickBot="1">
      <c r="A37" s="169"/>
      <c r="B37" s="151"/>
      <c r="C37" s="186"/>
      <c r="D37" s="59"/>
      <c r="E37" s="59"/>
      <c r="F37" s="60"/>
      <c r="G37" s="180"/>
      <c r="H37" s="59"/>
      <c r="I37" s="59"/>
      <c r="J37" s="60"/>
      <c r="K37" s="180"/>
      <c r="L37" s="59"/>
      <c r="M37" s="59"/>
      <c r="N37" s="60"/>
      <c r="O37" s="180"/>
      <c r="P37" s="59"/>
      <c r="Q37" s="59"/>
      <c r="R37" s="60"/>
      <c r="S37" s="180"/>
      <c r="T37" s="59"/>
      <c r="U37" s="59"/>
      <c r="V37" s="93"/>
      <c r="W37" s="182"/>
      <c r="X37" s="84"/>
      <c r="Y37" s="84"/>
      <c r="Z37" s="98"/>
      <c r="AA37" s="161"/>
      <c r="AB37" s="88"/>
      <c r="AC37" s="88"/>
      <c r="AD37" s="120"/>
      <c r="AE37" s="32"/>
      <c r="AF37" s="32"/>
      <c r="AG37" s="28">
        <f t="shared" si="214"/>
        <v>0</v>
      </c>
      <c r="AH37" s="33">
        <f t="shared" si="214"/>
        <v>0</v>
      </c>
      <c r="AI37" s="28">
        <f t="shared" si="214"/>
        <v>0</v>
      </c>
      <c r="AJ37" s="28">
        <f t="shared" si="215"/>
        <v>0</v>
      </c>
      <c r="AK37" s="33">
        <f t="shared" si="215"/>
        <v>0</v>
      </c>
      <c r="AL37" s="28">
        <f t="shared" si="215"/>
        <v>0</v>
      </c>
      <c r="AM37" s="28">
        <f t="shared" si="216"/>
        <v>0</v>
      </c>
      <c r="AN37" s="33">
        <f t="shared" si="216"/>
        <v>0</v>
      </c>
      <c r="AO37" s="28">
        <f t="shared" si="216"/>
        <v>0</v>
      </c>
      <c r="AP37" s="28">
        <f t="shared" si="217"/>
        <v>0</v>
      </c>
      <c r="AQ37" s="33">
        <f t="shared" si="217"/>
        <v>0</v>
      </c>
      <c r="AR37" s="28">
        <f t="shared" si="217"/>
        <v>0</v>
      </c>
      <c r="AS37" s="28">
        <f t="shared" si="218"/>
        <v>0</v>
      </c>
      <c r="AT37" s="33">
        <f t="shared" si="218"/>
        <v>0</v>
      </c>
      <c r="AU37" s="28">
        <f t="shared" si="218"/>
        <v>0</v>
      </c>
      <c r="AV37" s="28">
        <f t="shared" si="219"/>
        <v>0</v>
      </c>
      <c r="AW37" s="33">
        <f t="shared" si="219"/>
        <v>0</v>
      </c>
      <c r="AX37" s="28">
        <f t="shared" si="219"/>
        <v>0</v>
      </c>
      <c r="AY37" s="28">
        <f t="shared" si="220"/>
        <v>0</v>
      </c>
      <c r="AZ37" s="33">
        <f t="shared" si="220"/>
        <v>0</v>
      </c>
      <c r="BA37" s="28">
        <f t="shared" si="220"/>
        <v>0</v>
      </c>
      <c r="BB37" s="33">
        <f t="shared" si="221"/>
        <v>0</v>
      </c>
      <c r="BC37" s="28">
        <f t="shared" si="221"/>
        <v>0</v>
      </c>
      <c r="BD37" s="33">
        <f t="shared" si="221"/>
        <v>0</v>
      </c>
      <c r="BE37" s="33">
        <f t="shared" si="222"/>
        <v>0</v>
      </c>
      <c r="BF37" s="28">
        <f t="shared" si="222"/>
        <v>0</v>
      </c>
      <c r="BG37" s="33">
        <f t="shared" si="222"/>
        <v>0</v>
      </c>
      <c r="BH37" s="33">
        <f t="shared" si="223"/>
        <v>0</v>
      </c>
      <c r="BI37" s="28">
        <f t="shared" si="223"/>
        <v>0</v>
      </c>
      <c r="BJ37" s="33">
        <f t="shared" si="223"/>
        <v>0</v>
      </c>
      <c r="BK37" s="33">
        <f t="shared" si="224"/>
        <v>0</v>
      </c>
      <c r="BL37" s="28">
        <f t="shared" si="224"/>
        <v>0</v>
      </c>
      <c r="BM37" s="33">
        <f t="shared" si="224"/>
        <v>0</v>
      </c>
      <c r="BN37" s="33">
        <f t="shared" si="225"/>
        <v>0</v>
      </c>
      <c r="BO37" s="28">
        <f t="shared" si="225"/>
        <v>0</v>
      </c>
      <c r="BP37" s="33">
        <f t="shared" si="225"/>
        <v>0</v>
      </c>
      <c r="BQ37" s="33">
        <f t="shared" si="226"/>
        <v>0</v>
      </c>
      <c r="BR37" s="28">
        <f t="shared" si="226"/>
        <v>0</v>
      </c>
      <c r="BS37" s="33">
        <f t="shared" si="226"/>
        <v>0</v>
      </c>
      <c r="BT37" s="33">
        <f t="shared" si="227"/>
        <v>0</v>
      </c>
      <c r="BU37" s="28">
        <f t="shared" si="227"/>
        <v>0</v>
      </c>
      <c r="BV37" s="33">
        <f t="shared" si="227"/>
        <v>0</v>
      </c>
      <c r="BW37" s="32">
        <f t="shared" si="228"/>
        <v>0</v>
      </c>
      <c r="BX37" s="32">
        <f t="shared" si="228"/>
        <v>0</v>
      </c>
      <c r="BY37" s="32">
        <f t="shared" si="228"/>
        <v>0</v>
      </c>
      <c r="BZ37" s="32">
        <f t="shared" si="229"/>
        <v>0</v>
      </c>
      <c r="CA37" s="32">
        <f t="shared" si="229"/>
        <v>0</v>
      </c>
      <c r="CB37" s="32">
        <f t="shared" si="229"/>
        <v>0</v>
      </c>
      <c r="CC37" s="32">
        <f t="shared" si="230"/>
        <v>0</v>
      </c>
      <c r="CD37" s="32">
        <f t="shared" si="230"/>
        <v>0</v>
      </c>
      <c r="CE37" s="32">
        <f t="shared" si="230"/>
        <v>0</v>
      </c>
      <c r="CF37" s="32">
        <f t="shared" si="231"/>
        <v>0</v>
      </c>
      <c r="CG37" s="32">
        <f t="shared" si="231"/>
        <v>0</v>
      </c>
      <c r="CH37" s="32">
        <f t="shared" si="231"/>
        <v>0</v>
      </c>
      <c r="CI37" s="32">
        <f t="shared" si="232"/>
        <v>0</v>
      </c>
      <c r="CJ37" s="32">
        <f t="shared" si="232"/>
        <v>0</v>
      </c>
      <c r="CK37" s="32">
        <f t="shared" si="232"/>
        <v>0</v>
      </c>
      <c r="CL37" s="32">
        <f t="shared" si="233"/>
        <v>0</v>
      </c>
      <c r="CM37" s="32">
        <f t="shared" si="233"/>
        <v>0</v>
      </c>
      <c r="CN37" s="32">
        <f t="shared" si="233"/>
        <v>0</v>
      </c>
      <c r="CO37" s="32">
        <f t="shared" si="234"/>
        <v>0</v>
      </c>
      <c r="CP37" s="32">
        <f t="shared" si="234"/>
        <v>0</v>
      </c>
      <c r="CQ37" s="32">
        <f t="shared" si="234"/>
        <v>0</v>
      </c>
      <c r="CR37" s="32">
        <f t="shared" si="235"/>
        <v>0</v>
      </c>
      <c r="CS37" s="32">
        <f t="shared" si="235"/>
        <v>0</v>
      </c>
      <c r="CT37" s="32">
        <f t="shared" si="235"/>
        <v>0</v>
      </c>
      <c r="CU37" s="32">
        <f t="shared" si="236"/>
        <v>0</v>
      </c>
      <c r="CV37" s="32">
        <f t="shared" si="236"/>
        <v>0</v>
      </c>
      <c r="CW37" s="32">
        <f t="shared" si="236"/>
        <v>0</v>
      </c>
      <c r="CX37" s="32">
        <f t="shared" si="237"/>
        <v>0</v>
      </c>
      <c r="CY37" s="32">
        <f t="shared" si="237"/>
        <v>0</v>
      </c>
      <c r="CZ37" s="32">
        <f t="shared" si="237"/>
        <v>0</v>
      </c>
      <c r="DA37" s="32">
        <f t="shared" si="238"/>
        <v>0</v>
      </c>
      <c r="DB37" s="32">
        <f t="shared" si="238"/>
        <v>0</v>
      </c>
      <c r="DC37" s="32">
        <f t="shared" si="238"/>
        <v>0</v>
      </c>
      <c r="DD37" s="32">
        <f t="shared" si="239"/>
        <v>0</v>
      </c>
      <c r="DE37" s="32">
        <f t="shared" si="239"/>
        <v>0</v>
      </c>
      <c r="DF37" s="32">
        <f t="shared" si="239"/>
        <v>0</v>
      </c>
      <c r="DG37" s="32">
        <f t="shared" si="240"/>
        <v>0</v>
      </c>
      <c r="DH37" s="32">
        <f t="shared" si="240"/>
        <v>0</v>
      </c>
      <c r="DI37" s="32">
        <f t="shared" si="240"/>
        <v>0</v>
      </c>
      <c r="DJ37" s="32">
        <f t="shared" si="241"/>
        <v>0</v>
      </c>
      <c r="DK37" s="32">
        <f t="shared" si="241"/>
        <v>0</v>
      </c>
      <c r="DL37" s="32">
        <f t="shared" si="241"/>
        <v>0</v>
      </c>
      <c r="DM37" s="32">
        <f t="shared" si="242"/>
        <v>0</v>
      </c>
      <c r="DN37" s="32">
        <f t="shared" si="242"/>
        <v>0</v>
      </c>
      <c r="DO37" s="32">
        <f t="shared" si="242"/>
        <v>0</v>
      </c>
      <c r="DP37" s="32">
        <f t="shared" si="243"/>
        <v>0</v>
      </c>
      <c r="DQ37" s="32">
        <f t="shared" si="243"/>
        <v>0</v>
      </c>
      <c r="DR37" s="32">
        <f t="shared" si="243"/>
        <v>0</v>
      </c>
      <c r="DS37" s="32">
        <f t="shared" si="244"/>
        <v>0</v>
      </c>
      <c r="DT37" s="32">
        <f t="shared" si="244"/>
        <v>0</v>
      </c>
      <c r="DU37" s="32">
        <f t="shared" si="244"/>
        <v>0</v>
      </c>
      <c r="DV37" s="32">
        <f t="shared" si="245"/>
        <v>0</v>
      </c>
      <c r="DW37" s="32">
        <f t="shared" si="245"/>
        <v>0</v>
      </c>
      <c r="DX37" s="32">
        <f t="shared" si="245"/>
        <v>0</v>
      </c>
      <c r="DY37" s="32">
        <f t="shared" si="246"/>
        <v>0</v>
      </c>
      <c r="DZ37" s="32">
        <f t="shared" si="246"/>
        <v>0</v>
      </c>
      <c r="EA37" s="32">
        <f t="shared" si="246"/>
        <v>0</v>
      </c>
      <c r="EB37" s="32">
        <f t="shared" si="247"/>
        <v>0</v>
      </c>
      <c r="EC37" s="32">
        <f t="shared" si="247"/>
        <v>0</v>
      </c>
      <c r="ED37" s="32">
        <f t="shared" si="247"/>
        <v>0</v>
      </c>
      <c r="EE37" s="32">
        <f t="shared" si="248"/>
        <v>0</v>
      </c>
      <c r="EF37" s="32">
        <f t="shared" si="248"/>
        <v>0</v>
      </c>
      <c r="EG37" s="32">
        <f t="shared" si="248"/>
        <v>0</v>
      </c>
      <c r="EH37" s="32">
        <f t="shared" si="249"/>
        <v>0</v>
      </c>
      <c r="EI37" s="32">
        <f t="shared" si="249"/>
        <v>0</v>
      </c>
      <c r="EJ37" s="32">
        <f t="shared" si="249"/>
        <v>0</v>
      </c>
      <c r="EK37" s="32">
        <f t="shared" si="250"/>
        <v>0</v>
      </c>
      <c r="EL37" s="32">
        <f t="shared" si="250"/>
        <v>0</v>
      </c>
      <c r="EM37" s="32">
        <f t="shared" si="250"/>
        <v>0</v>
      </c>
      <c r="EN37" s="32">
        <f t="shared" si="251"/>
        <v>0</v>
      </c>
      <c r="EO37" s="32">
        <f t="shared" si="251"/>
        <v>0</v>
      </c>
      <c r="EP37" s="32">
        <f t="shared" si="251"/>
        <v>0</v>
      </c>
      <c r="EQ37" s="32">
        <f t="shared" si="252"/>
        <v>0</v>
      </c>
      <c r="ER37" s="32">
        <f t="shared" si="252"/>
        <v>0</v>
      </c>
      <c r="ES37" s="32">
        <f t="shared" si="252"/>
        <v>0</v>
      </c>
      <c r="ET37" s="32">
        <f t="shared" si="253"/>
        <v>0</v>
      </c>
      <c r="EU37" s="32">
        <f t="shared" si="253"/>
        <v>0</v>
      </c>
      <c r="EV37" s="32">
        <f t="shared" si="253"/>
        <v>0</v>
      </c>
      <c r="EW37" s="32">
        <f t="shared" si="254"/>
        <v>0</v>
      </c>
      <c r="EX37" s="32">
        <f t="shared" si="254"/>
        <v>0</v>
      </c>
      <c r="EY37" s="32">
        <f t="shared" si="254"/>
        <v>0</v>
      </c>
      <c r="EZ37" s="32">
        <f t="shared" si="255"/>
        <v>0</v>
      </c>
      <c r="FA37" s="32">
        <f t="shared" si="255"/>
        <v>0</v>
      </c>
      <c r="FB37" s="32">
        <f t="shared" si="255"/>
        <v>0</v>
      </c>
      <c r="FC37" s="32"/>
      <c r="FD37" s="144"/>
      <c r="FE37" s="144"/>
      <c r="FF37" s="144"/>
      <c r="FG37" s="144"/>
      <c r="FH37" s="144"/>
      <c r="FI37" s="144"/>
      <c r="FJ37" s="144"/>
      <c r="FK37" s="32"/>
      <c r="FL37" s="10" t="str">
        <f>INT(FD36/60)&amp;":"&amp;ROUND(((FD36/60-INT(FD36/60))*60),1)</f>
        <v>0:0</v>
      </c>
      <c r="FM37" s="10" t="str">
        <f aca="true" t="shared" si="256" ref="FM37:FR37">INT(FE36/60)&amp;":"&amp;ROUND(((FE36/60-INT(FE36/60))*60),1)</f>
        <v>0:0</v>
      </c>
      <c r="FN37" s="10" t="str">
        <f t="shared" si="256"/>
        <v>0:0</v>
      </c>
      <c r="FO37" s="10" t="str">
        <f t="shared" si="256"/>
        <v>0:0</v>
      </c>
      <c r="FP37" s="10" t="str">
        <f t="shared" si="256"/>
        <v>0:0</v>
      </c>
      <c r="FQ37" s="10" t="str">
        <f t="shared" si="256"/>
        <v>0:0</v>
      </c>
      <c r="FR37" s="10" t="str">
        <f t="shared" si="256"/>
        <v>0:0</v>
      </c>
      <c r="FS37" s="32"/>
      <c r="FT37" s="32"/>
      <c r="FU37" s="145"/>
      <c r="FV37" s="178"/>
      <c r="FW37" s="143"/>
      <c r="FX37" s="143"/>
      <c r="FY37" s="143"/>
      <c r="FZ37" s="143"/>
      <c r="GA37" s="143"/>
      <c r="GB37" s="143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</row>
    <row r="38" spans="1:256" s="37" customFormat="1" ht="16.5" customHeight="1">
      <c r="A38" s="146" t="s">
        <v>19</v>
      </c>
      <c r="B38" s="149" t="str">
        <f>("Kolo "&amp;FD36&amp;"km Spinner "&amp;FM37&amp;"h Běh "&amp;FN37&amp;"h Posilovna "&amp;FO37&amp;"h Běžky "&amp;FP37&amp;"h "&amp;"Plavání "&amp;FI36&amp;"km "&amp;"Jiné "&amp;FR37&amp;"h")</f>
        <v>Kolo 0km Spinner 0:0h Běh 0:0h Posilovna 0:0h Běžky 0:0h Plavání 0km Jiné 0:0h</v>
      </c>
      <c r="C38" s="194">
        <v>39846</v>
      </c>
      <c r="D38" s="53"/>
      <c r="E38" s="53"/>
      <c r="F38" s="54"/>
      <c r="G38" s="179">
        <v>39847</v>
      </c>
      <c r="H38" s="53"/>
      <c r="I38" s="53"/>
      <c r="J38" s="54"/>
      <c r="K38" s="179">
        <v>39848</v>
      </c>
      <c r="L38" s="53"/>
      <c r="M38" s="53"/>
      <c r="N38" s="54"/>
      <c r="O38" s="179">
        <v>39849</v>
      </c>
      <c r="P38" s="53"/>
      <c r="Q38" s="53"/>
      <c r="R38" s="54"/>
      <c r="S38" s="179">
        <v>39850</v>
      </c>
      <c r="T38" s="53"/>
      <c r="U38" s="53"/>
      <c r="V38" s="90"/>
      <c r="W38" s="181">
        <v>39851</v>
      </c>
      <c r="X38" s="86"/>
      <c r="Y38" s="86"/>
      <c r="Z38" s="87"/>
      <c r="AA38" s="162">
        <v>39852</v>
      </c>
      <c r="AB38" s="76"/>
      <c r="AC38" s="76"/>
      <c r="AD38" s="124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35"/>
      <c r="FM38" s="35"/>
      <c r="FN38" s="35"/>
      <c r="FO38" s="35"/>
      <c r="FP38" s="35"/>
      <c r="FQ38" s="35"/>
      <c r="FR38" s="35"/>
      <c r="FS38" s="28"/>
      <c r="FT38" s="28"/>
      <c r="FU38" s="145"/>
      <c r="FV38" s="178">
        <f>SUMIF($D38:$AD38,"=k",$D39:$AD39)</f>
        <v>0</v>
      </c>
      <c r="FW38" s="143">
        <f>SUMIF($D38:$AD38,"=s",$D39:$AD39)</f>
        <v>0</v>
      </c>
      <c r="FX38" s="143">
        <f>SUMIF($D38:$AD38,"=b",$D39:$AD39)</f>
        <v>0</v>
      </c>
      <c r="FY38" s="143">
        <f>SUMIF($D38:$AD38,"=p",$D39:$AD39)</f>
        <v>0</v>
      </c>
      <c r="FZ38" s="143">
        <f>SUMIF($D38:$AD38,"=y",$D39:$AD39)</f>
        <v>0</v>
      </c>
      <c r="GA38" s="143">
        <f>SUMIF($D38:$AD38,"=v",$D39:$AD39)</f>
        <v>0</v>
      </c>
      <c r="GB38" s="143">
        <f>SUMIF($D38:$AD38,"=j",$D39:$AD39)</f>
        <v>0</v>
      </c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</row>
    <row r="39" spans="1:256" s="36" customFormat="1" ht="16.5" customHeight="1">
      <c r="A39" s="168"/>
      <c r="B39" s="150"/>
      <c r="C39" s="196"/>
      <c r="D39" s="55"/>
      <c r="E39" s="55"/>
      <c r="F39" s="56"/>
      <c r="G39" s="197"/>
      <c r="H39" s="55"/>
      <c r="I39" s="55"/>
      <c r="J39" s="56"/>
      <c r="K39" s="197"/>
      <c r="L39" s="55"/>
      <c r="M39" s="55"/>
      <c r="N39" s="56"/>
      <c r="O39" s="197"/>
      <c r="P39" s="55"/>
      <c r="Q39" s="55"/>
      <c r="R39" s="56"/>
      <c r="S39" s="197"/>
      <c r="T39" s="55"/>
      <c r="U39" s="55"/>
      <c r="V39" s="91"/>
      <c r="W39" s="153"/>
      <c r="X39" s="78"/>
      <c r="Y39" s="78"/>
      <c r="Z39" s="79"/>
      <c r="AA39" s="198"/>
      <c r="AB39" s="78"/>
      <c r="AC39" s="78"/>
      <c r="AD39" s="121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145"/>
      <c r="FV39" s="178"/>
      <c r="FW39" s="143"/>
      <c r="FX39" s="143"/>
      <c r="FY39" s="143"/>
      <c r="FZ39" s="143"/>
      <c r="GA39" s="143"/>
      <c r="GB39" s="143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</row>
    <row r="40" spans="1:256" s="37" customFormat="1" ht="16.5" customHeight="1">
      <c r="A40" s="168"/>
      <c r="B40" s="150"/>
      <c r="C40" s="194">
        <v>39853</v>
      </c>
      <c r="D40" s="53"/>
      <c r="E40" s="53"/>
      <c r="F40" s="54"/>
      <c r="G40" s="179">
        <v>39854</v>
      </c>
      <c r="H40" s="53"/>
      <c r="I40" s="53"/>
      <c r="J40" s="54"/>
      <c r="K40" s="179">
        <v>39855</v>
      </c>
      <c r="L40" s="75"/>
      <c r="M40" s="53"/>
      <c r="N40" s="54"/>
      <c r="O40" s="179">
        <v>39856</v>
      </c>
      <c r="P40" s="75"/>
      <c r="Q40" s="53"/>
      <c r="R40" s="54"/>
      <c r="S40" s="179">
        <v>39857</v>
      </c>
      <c r="T40" s="53"/>
      <c r="U40" s="53"/>
      <c r="V40" s="90"/>
      <c r="W40" s="181">
        <v>39858</v>
      </c>
      <c r="X40" s="86"/>
      <c r="Y40" s="86"/>
      <c r="Z40" s="87"/>
      <c r="AA40" s="160">
        <v>39859</v>
      </c>
      <c r="AB40" s="86"/>
      <c r="AC40" s="86"/>
      <c r="AD40" s="122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35"/>
      <c r="FM40" s="35"/>
      <c r="FN40" s="35"/>
      <c r="FO40" s="35"/>
      <c r="FP40" s="35"/>
      <c r="FQ40" s="35"/>
      <c r="FR40" s="35"/>
      <c r="FS40" s="28"/>
      <c r="FT40" s="28"/>
      <c r="FU40" s="145"/>
      <c r="FV40" s="178">
        <f>SUMIF($D40:$AD40,"=k",$D41:$AD41)</f>
        <v>0</v>
      </c>
      <c r="FW40" s="143">
        <f>SUMIF($D40:$AD40,"=s",$D41:$AD41)</f>
        <v>0</v>
      </c>
      <c r="FX40" s="143">
        <f>SUMIF($D40:$AD40,"=b",$D41:$AD41)</f>
        <v>0</v>
      </c>
      <c r="FY40" s="143">
        <f>SUMIF($D40:$AD40,"=p",$D41:$AD41)</f>
        <v>0</v>
      </c>
      <c r="FZ40" s="143">
        <f>SUMIF($D40:$AD40,"=y",$D41:$AD41)</f>
        <v>0</v>
      </c>
      <c r="GA40" s="143">
        <f>SUMIF($D40:$AD40,"=v",$D41:$AD41)</f>
        <v>0</v>
      </c>
      <c r="GB40" s="143">
        <f>SUMIF($D40:$AD40,"=j",$D41:$AD41)</f>
        <v>0</v>
      </c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</row>
    <row r="41" spans="1:256" s="36" customFormat="1" ht="16.5" customHeight="1">
      <c r="A41" s="168"/>
      <c r="B41" s="150"/>
      <c r="C41" s="195"/>
      <c r="D41" s="61"/>
      <c r="E41" s="61"/>
      <c r="F41" s="62"/>
      <c r="G41" s="183"/>
      <c r="H41" s="61"/>
      <c r="I41" s="61"/>
      <c r="J41" s="62"/>
      <c r="K41" s="183"/>
      <c r="L41" s="61"/>
      <c r="M41" s="61"/>
      <c r="N41" s="62"/>
      <c r="O41" s="183"/>
      <c r="P41" s="61"/>
      <c r="Q41" s="61"/>
      <c r="R41" s="62"/>
      <c r="S41" s="183"/>
      <c r="T41" s="61"/>
      <c r="U41" s="61"/>
      <c r="V41" s="94"/>
      <c r="W41" s="184"/>
      <c r="X41" s="88"/>
      <c r="Y41" s="88"/>
      <c r="Z41" s="89"/>
      <c r="AA41" s="161"/>
      <c r="AB41" s="88"/>
      <c r="AC41" s="88"/>
      <c r="AD41" s="120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145"/>
      <c r="FV41" s="178"/>
      <c r="FW41" s="143"/>
      <c r="FX41" s="143"/>
      <c r="FY41" s="143"/>
      <c r="FZ41" s="143"/>
      <c r="GA41" s="143"/>
      <c r="GB41" s="143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</row>
    <row r="42" spans="1:256" s="37" customFormat="1" ht="16.5" customHeight="1">
      <c r="A42" s="168"/>
      <c r="B42" s="150"/>
      <c r="C42" s="185">
        <v>39860</v>
      </c>
      <c r="D42" s="57"/>
      <c r="E42" s="57"/>
      <c r="F42" s="58"/>
      <c r="G42" s="187">
        <v>39861</v>
      </c>
      <c r="H42" s="57"/>
      <c r="I42" s="57"/>
      <c r="J42" s="58"/>
      <c r="K42" s="187">
        <v>39862</v>
      </c>
      <c r="L42" s="57"/>
      <c r="M42" s="57"/>
      <c r="N42" s="58"/>
      <c r="O42" s="187">
        <v>39863</v>
      </c>
      <c r="P42" s="57"/>
      <c r="Q42" s="57"/>
      <c r="R42" s="58"/>
      <c r="S42" s="187">
        <v>39864</v>
      </c>
      <c r="T42" s="57"/>
      <c r="U42" s="57"/>
      <c r="V42" s="92"/>
      <c r="W42" s="152">
        <v>39865</v>
      </c>
      <c r="X42" s="76"/>
      <c r="Y42" s="76"/>
      <c r="Z42" s="77"/>
      <c r="AA42" s="162">
        <v>39866</v>
      </c>
      <c r="AB42" s="76"/>
      <c r="AC42" s="76"/>
      <c r="AD42" s="124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35"/>
      <c r="FM42" s="35"/>
      <c r="FN42" s="35"/>
      <c r="FO42" s="35"/>
      <c r="FP42" s="35"/>
      <c r="FQ42" s="35"/>
      <c r="FR42" s="35"/>
      <c r="FS42" s="28"/>
      <c r="FT42" s="28"/>
      <c r="FU42" s="145"/>
      <c r="FV42" s="178">
        <f>SUMIF($D42:$AD42,"=k",$D43:$AD43)</f>
        <v>0</v>
      </c>
      <c r="FW42" s="143">
        <f>SUMIF($D42:$AD42,"=s",$D43:$AD43)</f>
        <v>0</v>
      </c>
      <c r="FX42" s="143">
        <f>SUMIF($D42:$AD42,"=b",$D43:$AD43)</f>
        <v>0</v>
      </c>
      <c r="FY42" s="143">
        <f>SUMIF($D42:$AD42,"=p",$D43:$AD43)</f>
        <v>0</v>
      </c>
      <c r="FZ42" s="143">
        <f>SUMIF($D42:$AD42,"=y",$D43:$AD43)</f>
        <v>0</v>
      </c>
      <c r="GA42" s="143">
        <f>SUMIF($D42:$AD42,"=v",$D43:$AD43)</f>
        <v>0</v>
      </c>
      <c r="GB42" s="143">
        <f>SUMIF($D42:$AD42,"=j",$D43:$AD43)</f>
        <v>0</v>
      </c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</row>
    <row r="43" spans="1:256" s="36" customFormat="1" ht="16.5" customHeight="1" thickBot="1">
      <c r="A43" s="168"/>
      <c r="B43" s="150"/>
      <c r="C43" s="196"/>
      <c r="D43" s="55"/>
      <c r="E43" s="55"/>
      <c r="F43" s="56"/>
      <c r="G43" s="197"/>
      <c r="H43" s="55"/>
      <c r="I43" s="55"/>
      <c r="J43" s="56"/>
      <c r="K43" s="197"/>
      <c r="L43" s="55"/>
      <c r="M43" s="55"/>
      <c r="N43" s="56"/>
      <c r="O43" s="197"/>
      <c r="P43" s="55"/>
      <c r="Q43" s="55"/>
      <c r="R43" s="56"/>
      <c r="S43" s="197"/>
      <c r="T43" s="55"/>
      <c r="U43" s="55"/>
      <c r="V43" s="91"/>
      <c r="W43" s="153"/>
      <c r="X43" s="78"/>
      <c r="Y43" s="78"/>
      <c r="Z43" s="79"/>
      <c r="AA43" s="166"/>
      <c r="AB43" s="84"/>
      <c r="AC43" s="84"/>
      <c r="AD43" s="123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145"/>
      <c r="FV43" s="178"/>
      <c r="FW43" s="143"/>
      <c r="FX43" s="143"/>
      <c r="FY43" s="143"/>
      <c r="FZ43" s="143"/>
      <c r="GA43" s="143"/>
      <c r="GB43" s="143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</row>
    <row r="44" spans="1:256" s="37" customFormat="1" ht="16.5" customHeight="1">
      <c r="A44" s="168"/>
      <c r="B44" s="150"/>
      <c r="C44" s="194">
        <v>39867</v>
      </c>
      <c r="D44" s="53"/>
      <c r="E44" s="53"/>
      <c r="F44" s="54"/>
      <c r="G44" s="179">
        <v>39868</v>
      </c>
      <c r="H44" s="53"/>
      <c r="I44" s="53"/>
      <c r="J44" s="54"/>
      <c r="K44" s="179">
        <v>39869</v>
      </c>
      <c r="L44" s="53"/>
      <c r="M44" s="53"/>
      <c r="N44" s="54"/>
      <c r="O44" s="179">
        <v>39870</v>
      </c>
      <c r="P44" s="53"/>
      <c r="Q44" s="53"/>
      <c r="R44" s="54"/>
      <c r="S44" s="179">
        <v>39871</v>
      </c>
      <c r="T44" s="53"/>
      <c r="U44" s="53"/>
      <c r="V44" s="90"/>
      <c r="W44" s="181">
        <v>39872</v>
      </c>
      <c r="X44" s="86"/>
      <c r="Y44" s="86"/>
      <c r="Z44" s="97"/>
      <c r="AA44" s="160">
        <v>39873</v>
      </c>
      <c r="AB44" s="86"/>
      <c r="AC44" s="86"/>
      <c r="AD44" s="122"/>
      <c r="AE44" s="28"/>
      <c r="AF44" s="28"/>
      <c r="AG44" s="28">
        <f aca="true" t="shared" si="257" ref="AG44:AI45">D44</f>
        <v>0</v>
      </c>
      <c r="AH44" s="28">
        <f t="shared" si="257"/>
        <v>0</v>
      </c>
      <c r="AI44" s="28">
        <f t="shared" si="257"/>
        <v>0</v>
      </c>
      <c r="AJ44" s="28">
        <f aca="true" t="shared" si="258" ref="AJ44:AL45">H44</f>
        <v>0</v>
      </c>
      <c r="AK44" s="28">
        <f t="shared" si="258"/>
        <v>0</v>
      </c>
      <c r="AL44" s="28">
        <f t="shared" si="258"/>
        <v>0</v>
      </c>
      <c r="AM44" s="28">
        <f aca="true" t="shared" si="259" ref="AM44:AO45">L44</f>
        <v>0</v>
      </c>
      <c r="AN44" s="28">
        <f t="shared" si="259"/>
        <v>0</v>
      </c>
      <c r="AO44" s="28">
        <f t="shared" si="259"/>
        <v>0</v>
      </c>
      <c r="AP44" s="28">
        <f aca="true" t="shared" si="260" ref="AP44:AR45">P44</f>
        <v>0</v>
      </c>
      <c r="AQ44" s="28">
        <f t="shared" si="260"/>
        <v>0</v>
      </c>
      <c r="AR44" s="28">
        <f t="shared" si="260"/>
        <v>0</v>
      </c>
      <c r="AS44" s="28">
        <f aca="true" t="shared" si="261" ref="AS44:AU45">T44</f>
        <v>0</v>
      </c>
      <c r="AT44" s="28">
        <f t="shared" si="261"/>
        <v>0</v>
      </c>
      <c r="AU44" s="28">
        <f t="shared" si="261"/>
        <v>0</v>
      </c>
      <c r="AV44" s="28">
        <f aca="true" t="shared" si="262" ref="AV44:AX45">X44</f>
        <v>0</v>
      </c>
      <c r="AW44" s="28">
        <f t="shared" si="262"/>
        <v>0</v>
      </c>
      <c r="AX44" s="28">
        <f t="shared" si="262"/>
        <v>0</v>
      </c>
      <c r="AY44" s="28">
        <f aca="true" t="shared" si="263" ref="AY44:BA45">AB44</f>
        <v>0</v>
      </c>
      <c r="AZ44" s="28">
        <f t="shared" si="263"/>
        <v>0</v>
      </c>
      <c r="BA44" s="28">
        <f t="shared" si="263"/>
        <v>0</v>
      </c>
      <c r="BB44" s="28">
        <f aca="true" t="shared" si="264" ref="BB44:BD45">D46</f>
        <v>0</v>
      </c>
      <c r="BC44" s="28">
        <f t="shared" si="264"/>
        <v>0</v>
      </c>
      <c r="BD44" s="28">
        <f t="shared" si="264"/>
        <v>0</v>
      </c>
      <c r="BE44" s="28">
        <f aca="true" t="shared" si="265" ref="BE44:BG45">H46</f>
        <v>0</v>
      </c>
      <c r="BF44" s="28">
        <f t="shared" si="265"/>
        <v>0</v>
      </c>
      <c r="BG44" s="28">
        <f t="shared" si="265"/>
        <v>0</v>
      </c>
      <c r="BH44" s="28">
        <f aca="true" t="shared" si="266" ref="BH44:BJ45">L46</f>
        <v>0</v>
      </c>
      <c r="BI44" s="28">
        <f t="shared" si="266"/>
        <v>0</v>
      </c>
      <c r="BJ44" s="28">
        <f t="shared" si="266"/>
        <v>0</v>
      </c>
      <c r="BK44" s="28">
        <f aca="true" t="shared" si="267" ref="BK44:BM45">P46</f>
        <v>0</v>
      </c>
      <c r="BL44" s="28">
        <f t="shared" si="267"/>
        <v>0</v>
      </c>
      <c r="BM44" s="28">
        <f t="shared" si="267"/>
        <v>0</v>
      </c>
      <c r="BN44" s="28">
        <f aca="true" t="shared" si="268" ref="BN44:BP45">T46</f>
        <v>0</v>
      </c>
      <c r="BO44" s="28">
        <f t="shared" si="268"/>
        <v>0</v>
      </c>
      <c r="BP44" s="28">
        <f t="shared" si="268"/>
        <v>0</v>
      </c>
      <c r="BQ44" s="28">
        <f aca="true" t="shared" si="269" ref="BQ44:BS45">X46</f>
        <v>0</v>
      </c>
      <c r="BR44" s="28">
        <f t="shared" si="269"/>
        <v>0</v>
      </c>
      <c r="BS44" s="28">
        <f t="shared" si="269"/>
        <v>0</v>
      </c>
      <c r="BT44" s="28">
        <f aca="true" t="shared" si="270" ref="BT44:BV45">AB46</f>
        <v>0</v>
      </c>
      <c r="BU44" s="28">
        <f t="shared" si="270"/>
        <v>0</v>
      </c>
      <c r="BV44" s="28">
        <f t="shared" si="270"/>
        <v>0</v>
      </c>
      <c r="BW44" s="28">
        <f aca="true" t="shared" si="271" ref="BW44:BY45">D48</f>
        <v>0</v>
      </c>
      <c r="BX44" s="28">
        <f t="shared" si="271"/>
        <v>0</v>
      </c>
      <c r="BY44" s="28">
        <f t="shared" si="271"/>
        <v>0</v>
      </c>
      <c r="BZ44" s="28">
        <f aca="true" t="shared" si="272" ref="BZ44:CB45">H48</f>
        <v>0</v>
      </c>
      <c r="CA44" s="28">
        <f t="shared" si="272"/>
        <v>0</v>
      </c>
      <c r="CB44" s="28">
        <f t="shared" si="272"/>
        <v>0</v>
      </c>
      <c r="CC44" s="28">
        <f aca="true" t="shared" si="273" ref="CC44:CE45">L48</f>
        <v>0</v>
      </c>
      <c r="CD44" s="28">
        <f t="shared" si="273"/>
        <v>0</v>
      </c>
      <c r="CE44" s="28">
        <f t="shared" si="273"/>
        <v>0</v>
      </c>
      <c r="CF44" s="28">
        <f aca="true" t="shared" si="274" ref="CF44:CH45">P48</f>
        <v>0</v>
      </c>
      <c r="CG44" s="28">
        <f t="shared" si="274"/>
        <v>0</v>
      </c>
      <c r="CH44" s="28">
        <f t="shared" si="274"/>
        <v>0</v>
      </c>
      <c r="CI44" s="28">
        <f aca="true" t="shared" si="275" ref="CI44:CK45">T48</f>
        <v>0</v>
      </c>
      <c r="CJ44" s="28">
        <f t="shared" si="275"/>
        <v>0</v>
      </c>
      <c r="CK44" s="28">
        <f t="shared" si="275"/>
        <v>0</v>
      </c>
      <c r="CL44" s="28">
        <f aca="true" t="shared" si="276" ref="CL44:CN45">X48</f>
        <v>0</v>
      </c>
      <c r="CM44" s="28">
        <f t="shared" si="276"/>
        <v>0</v>
      </c>
      <c r="CN44" s="28">
        <f t="shared" si="276"/>
        <v>0</v>
      </c>
      <c r="CO44" s="28">
        <f aca="true" t="shared" si="277" ref="CO44:CQ45">AB48</f>
        <v>0</v>
      </c>
      <c r="CP44" s="28">
        <f t="shared" si="277"/>
        <v>0</v>
      </c>
      <c r="CQ44" s="28">
        <f t="shared" si="277"/>
        <v>0</v>
      </c>
      <c r="CR44" s="28">
        <f aca="true" t="shared" si="278" ref="CR44:CT45">D50</f>
        <v>0</v>
      </c>
      <c r="CS44" s="28">
        <f t="shared" si="278"/>
        <v>0</v>
      </c>
      <c r="CT44" s="28">
        <f t="shared" si="278"/>
        <v>0</v>
      </c>
      <c r="CU44" s="28">
        <f aca="true" t="shared" si="279" ref="CU44:CW45">H50</f>
        <v>0</v>
      </c>
      <c r="CV44" s="28">
        <f t="shared" si="279"/>
        <v>0</v>
      </c>
      <c r="CW44" s="28">
        <f t="shared" si="279"/>
        <v>0</v>
      </c>
      <c r="CX44" s="28">
        <f aca="true" t="shared" si="280" ref="CX44:CZ45">L50</f>
        <v>0</v>
      </c>
      <c r="CY44" s="28">
        <f t="shared" si="280"/>
        <v>0</v>
      </c>
      <c r="CZ44" s="28">
        <f t="shared" si="280"/>
        <v>0</v>
      </c>
      <c r="DA44" s="28">
        <f aca="true" t="shared" si="281" ref="DA44:DC45">P50</f>
        <v>0</v>
      </c>
      <c r="DB44" s="28">
        <f t="shared" si="281"/>
        <v>0</v>
      </c>
      <c r="DC44" s="28">
        <f t="shared" si="281"/>
        <v>0</v>
      </c>
      <c r="DD44" s="28">
        <f aca="true" t="shared" si="282" ref="DD44:DF45">T50</f>
        <v>0</v>
      </c>
      <c r="DE44" s="28">
        <f t="shared" si="282"/>
        <v>0</v>
      </c>
      <c r="DF44" s="28">
        <f t="shared" si="282"/>
        <v>0</v>
      </c>
      <c r="DG44" s="28">
        <f aca="true" t="shared" si="283" ref="DG44:DI45">X50</f>
        <v>0</v>
      </c>
      <c r="DH44" s="28">
        <f t="shared" si="283"/>
        <v>0</v>
      </c>
      <c r="DI44" s="28">
        <f t="shared" si="283"/>
        <v>0</v>
      </c>
      <c r="DJ44" s="28">
        <f aca="true" t="shared" si="284" ref="DJ44:DL45">AB50</f>
        <v>0</v>
      </c>
      <c r="DK44" s="28">
        <f t="shared" si="284"/>
        <v>0</v>
      </c>
      <c r="DL44" s="28">
        <f t="shared" si="284"/>
        <v>0</v>
      </c>
      <c r="DM44" s="28">
        <f aca="true" t="shared" si="285" ref="DM44:DO45">D52</f>
        <v>0</v>
      </c>
      <c r="DN44" s="28">
        <f t="shared" si="285"/>
        <v>0</v>
      </c>
      <c r="DO44" s="28">
        <f t="shared" si="285"/>
        <v>0</v>
      </c>
      <c r="DP44" s="28">
        <f aca="true" t="shared" si="286" ref="DP44:DR45">H52</f>
        <v>0</v>
      </c>
      <c r="DQ44" s="28">
        <f t="shared" si="286"/>
        <v>0</v>
      </c>
      <c r="DR44" s="28">
        <f t="shared" si="286"/>
        <v>0</v>
      </c>
      <c r="DS44" s="28">
        <f aca="true" t="shared" si="287" ref="DS44:DU45">L52</f>
        <v>0</v>
      </c>
      <c r="DT44" s="28">
        <f t="shared" si="287"/>
        <v>0</v>
      </c>
      <c r="DU44" s="28">
        <f t="shared" si="287"/>
        <v>0</v>
      </c>
      <c r="DV44" s="28">
        <f aca="true" t="shared" si="288" ref="DV44:DX45">P52</f>
        <v>0</v>
      </c>
      <c r="DW44" s="28">
        <f t="shared" si="288"/>
        <v>0</v>
      </c>
      <c r="DX44" s="28">
        <f t="shared" si="288"/>
        <v>0</v>
      </c>
      <c r="DY44" s="28">
        <f aca="true" t="shared" si="289" ref="DY44:EA45">T52</f>
        <v>0</v>
      </c>
      <c r="DZ44" s="28">
        <f t="shared" si="289"/>
        <v>0</v>
      </c>
      <c r="EA44" s="28">
        <f t="shared" si="289"/>
        <v>0</v>
      </c>
      <c r="EB44" s="28">
        <f aca="true" t="shared" si="290" ref="EB44:ED45">X52</f>
        <v>0</v>
      </c>
      <c r="EC44" s="28">
        <f t="shared" si="290"/>
        <v>0</v>
      </c>
      <c r="ED44" s="28">
        <f t="shared" si="290"/>
        <v>0</v>
      </c>
      <c r="EE44" s="28">
        <f aca="true" t="shared" si="291" ref="EE44:EG45">AB52</f>
        <v>0</v>
      </c>
      <c r="EF44" s="28">
        <f t="shared" si="291"/>
        <v>0</v>
      </c>
      <c r="EG44" s="28">
        <f t="shared" si="291"/>
        <v>0</v>
      </c>
      <c r="EH44" s="28">
        <f aca="true" t="shared" si="292" ref="EH44:EJ45">D54</f>
        <v>0</v>
      </c>
      <c r="EI44" s="28">
        <f t="shared" si="292"/>
        <v>0</v>
      </c>
      <c r="EJ44" s="28">
        <f t="shared" si="292"/>
        <v>0</v>
      </c>
      <c r="EK44" s="28">
        <f aca="true" t="shared" si="293" ref="EK44:EM45">H54</f>
        <v>0</v>
      </c>
      <c r="EL44" s="28">
        <f t="shared" si="293"/>
        <v>0</v>
      </c>
      <c r="EM44" s="28">
        <f t="shared" si="293"/>
        <v>0</v>
      </c>
      <c r="EN44" s="28">
        <f aca="true" t="shared" si="294" ref="EN44:EP45">L54</f>
        <v>0</v>
      </c>
      <c r="EO44" s="28">
        <f t="shared" si="294"/>
        <v>0</v>
      </c>
      <c r="EP44" s="28">
        <f t="shared" si="294"/>
        <v>0</v>
      </c>
      <c r="EQ44" s="28">
        <f aca="true" t="shared" si="295" ref="EQ44:ES45">P54</f>
        <v>0</v>
      </c>
      <c r="ER44" s="28">
        <f t="shared" si="295"/>
        <v>0</v>
      </c>
      <c r="ES44" s="28">
        <f t="shared" si="295"/>
        <v>0</v>
      </c>
      <c r="ET44" s="28">
        <f aca="true" t="shared" si="296" ref="ET44:EV45">T54</f>
        <v>0</v>
      </c>
      <c r="EU44" s="28">
        <f t="shared" si="296"/>
        <v>0</v>
      </c>
      <c r="EV44" s="28">
        <f t="shared" si="296"/>
        <v>0</v>
      </c>
      <c r="EW44" s="28">
        <f aca="true" t="shared" si="297" ref="EW44:EY45">X54</f>
        <v>0</v>
      </c>
      <c r="EX44" s="28">
        <f t="shared" si="297"/>
        <v>0</v>
      </c>
      <c r="EY44" s="28">
        <f t="shared" si="297"/>
        <v>0</v>
      </c>
      <c r="EZ44" s="28">
        <f aca="true" t="shared" si="298" ref="EZ44:FB45">AB54</f>
        <v>0</v>
      </c>
      <c r="FA44" s="28">
        <f t="shared" si="298"/>
        <v>0</v>
      </c>
      <c r="FB44" s="28">
        <f t="shared" si="298"/>
        <v>0</v>
      </c>
      <c r="FC44" s="28"/>
      <c r="FD44" s="144">
        <f>SUMIF($AY44:$EM44,"=k",$AY45:$EM45)</f>
        <v>0</v>
      </c>
      <c r="FE44" s="144">
        <f>SUMIF($AY44:$EM44,"=s",$AY45:$EM45)</f>
        <v>0</v>
      </c>
      <c r="FF44" s="144">
        <f>SUMIF($AY44:$EM44,"=b",$AY45:$EM45)</f>
        <v>0</v>
      </c>
      <c r="FG44" s="144">
        <f>SUMIF($AY44:$EM44,"=p",$AY45:$EM45)</f>
        <v>0</v>
      </c>
      <c r="FH44" s="144">
        <f>SUMIF($AY44:$EM44,"=y",$AY45:$EM45)</f>
        <v>0</v>
      </c>
      <c r="FI44" s="144">
        <f>SUMIF($AY44:$EM44,"=v",$AY45:$EM45)</f>
        <v>0</v>
      </c>
      <c r="FJ44" s="144">
        <f>SUMIF($AY44:$EM44,"=j",$AY45:$EM45)</f>
        <v>0</v>
      </c>
      <c r="FK44" s="28"/>
      <c r="FL44" s="35"/>
      <c r="FM44" s="35"/>
      <c r="FN44" s="35"/>
      <c r="FO44" s="35"/>
      <c r="FP44" s="35"/>
      <c r="FQ44" s="35"/>
      <c r="FR44" s="35"/>
      <c r="FS44" s="28"/>
      <c r="FT44" s="28"/>
      <c r="FU44" s="145"/>
      <c r="FV44" s="178">
        <f>SUMIF($D44:$AD44,"=k",$D45:$AD45)</f>
        <v>0</v>
      </c>
      <c r="FW44" s="143">
        <f>SUMIF($D44:$AD44,"=s",$D45:$AD45)</f>
        <v>0</v>
      </c>
      <c r="FX44" s="143">
        <f>SUMIF($D44:$AD44,"=b",$D45:$AD45)</f>
        <v>0</v>
      </c>
      <c r="FY44" s="143">
        <f>SUMIF($D44:$AD44,"=p",$D45:$AD45)</f>
        <v>0</v>
      </c>
      <c r="FZ44" s="143">
        <f>SUMIF($D44:$AD44,"=y",$D45:$AD45)</f>
        <v>0</v>
      </c>
      <c r="GA44" s="143">
        <f>SUMIF($D44:$AD44,"=v",$D45:$AD45)</f>
        <v>0</v>
      </c>
      <c r="GB44" s="143">
        <f>SUMIF($D44:$AD44,"=j",$D45:$AD45)</f>
        <v>0</v>
      </c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</row>
    <row r="45" spans="1:256" s="36" customFormat="1" ht="16.5" customHeight="1" thickBot="1">
      <c r="A45" s="169"/>
      <c r="B45" s="151"/>
      <c r="C45" s="186"/>
      <c r="D45" s="59"/>
      <c r="E45" s="59"/>
      <c r="F45" s="60"/>
      <c r="G45" s="180"/>
      <c r="H45" s="59"/>
      <c r="I45" s="59"/>
      <c r="J45" s="60"/>
      <c r="K45" s="180"/>
      <c r="L45" s="59"/>
      <c r="M45" s="59"/>
      <c r="N45" s="60"/>
      <c r="O45" s="180"/>
      <c r="P45" s="59"/>
      <c r="Q45" s="59"/>
      <c r="R45" s="60"/>
      <c r="S45" s="180"/>
      <c r="T45" s="59"/>
      <c r="U45" s="59"/>
      <c r="V45" s="93"/>
      <c r="W45" s="182"/>
      <c r="X45" s="84"/>
      <c r="Y45" s="84"/>
      <c r="Z45" s="98"/>
      <c r="AA45" s="161"/>
      <c r="AB45" s="88"/>
      <c r="AC45" s="88"/>
      <c r="AD45" s="120"/>
      <c r="AE45" s="32"/>
      <c r="AF45" s="32"/>
      <c r="AG45" s="28">
        <f t="shared" si="257"/>
        <v>0</v>
      </c>
      <c r="AH45" s="33">
        <f t="shared" si="257"/>
        <v>0</v>
      </c>
      <c r="AI45" s="28">
        <f t="shared" si="257"/>
        <v>0</v>
      </c>
      <c r="AJ45" s="28">
        <f t="shared" si="258"/>
        <v>0</v>
      </c>
      <c r="AK45" s="33">
        <f t="shared" si="258"/>
        <v>0</v>
      </c>
      <c r="AL45" s="28">
        <f t="shared" si="258"/>
        <v>0</v>
      </c>
      <c r="AM45" s="28">
        <f t="shared" si="259"/>
        <v>0</v>
      </c>
      <c r="AN45" s="33">
        <f t="shared" si="259"/>
        <v>0</v>
      </c>
      <c r="AO45" s="28">
        <f t="shared" si="259"/>
        <v>0</v>
      </c>
      <c r="AP45" s="28">
        <f t="shared" si="260"/>
        <v>0</v>
      </c>
      <c r="AQ45" s="33">
        <f t="shared" si="260"/>
        <v>0</v>
      </c>
      <c r="AR45" s="28">
        <f t="shared" si="260"/>
        <v>0</v>
      </c>
      <c r="AS45" s="28">
        <f t="shared" si="261"/>
        <v>0</v>
      </c>
      <c r="AT45" s="33">
        <f t="shared" si="261"/>
        <v>0</v>
      </c>
      <c r="AU45" s="28">
        <f t="shared" si="261"/>
        <v>0</v>
      </c>
      <c r="AV45" s="28">
        <f t="shared" si="262"/>
        <v>0</v>
      </c>
      <c r="AW45" s="33">
        <f t="shared" si="262"/>
        <v>0</v>
      </c>
      <c r="AX45" s="28">
        <f t="shared" si="262"/>
        <v>0</v>
      </c>
      <c r="AY45" s="28">
        <f t="shared" si="263"/>
        <v>0</v>
      </c>
      <c r="AZ45" s="33">
        <f t="shared" si="263"/>
        <v>0</v>
      </c>
      <c r="BA45" s="28">
        <f t="shared" si="263"/>
        <v>0</v>
      </c>
      <c r="BB45" s="33">
        <f t="shared" si="264"/>
        <v>0</v>
      </c>
      <c r="BC45" s="28">
        <f t="shared" si="264"/>
        <v>0</v>
      </c>
      <c r="BD45" s="33">
        <f t="shared" si="264"/>
        <v>0</v>
      </c>
      <c r="BE45" s="33">
        <f t="shared" si="265"/>
        <v>0</v>
      </c>
      <c r="BF45" s="28">
        <f t="shared" si="265"/>
        <v>0</v>
      </c>
      <c r="BG45" s="33">
        <f t="shared" si="265"/>
        <v>0</v>
      </c>
      <c r="BH45" s="33">
        <f t="shared" si="266"/>
        <v>0</v>
      </c>
      <c r="BI45" s="28">
        <f t="shared" si="266"/>
        <v>0</v>
      </c>
      <c r="BJ45" s="33">
        <f t="shared" si="266"/>
        <v>0</v>
      </c>
      <c r="BK45" s="33">
        <f t="shared" si="267"/>
        <v>0</v>
      </c>
      <c r="BL45" s="28">
        <f t="shared" si="267"/>
        <v>0</v>
      </c>
      <c r="BM45" s="33">
        <f t="shared" si="267"/>
        <v>0</v>
      </c>
      <c r="BN45" s="33">
        <f t="shared" si="268"/>
        <v>0</v>
      </c>
      <c r="BO45" s="28">
        <f t="shared" si="268"/>
        <v>0</v>
      </c>
      <c r="BP45" s="33">
        <f t="shared" si="268"/>
        <v>0</v>
      </c>
      <c r="BQ45" s="33">
        <f t="shared" si="269"/>
        <v>0</v>
      </c>
      <c r="BR45" s="28">
        <f t="shared" si="269"/>
        <v>0</v>
      </c>
      <c r="BS45" s="33">
        <f t="shared" si="269"/>
        <v>0</v>
      </c>
      <c r="BT45" s="33">
        <f t="shared" si="270"/>
        <v>0</v>
      </c>
      <c r="BU45" s="28">
        <f t="shared" si="270"/>
        <v>0</v>
      </c>
      <c r="BV45" s="33">
        <f t="shared" si="270"/>
        <v>0</v>
      </c>
      <c r="BW45" s="32">
        <f t="shared" si="271"/>
        <v>0</v>
      </c>
      <c r="BX45" s="32">
        <f t="shared" si="271"/>
        <v>0</v>
      </c>
      <c r="BY45" s="32">
        <f t="shared" si="271"/>
        <v>0</v>
      </c>
      <c r="BZ45" s="32">
        <f t="shared" si="272"/>
        <v>0</v>
      </c>
      <c r="CA45" s="32">
        <f t="shared" si="272"/>
        <v>0</v>
      </c>
      <c r="CB45" s="32">
        <f t="shared" si="272"/>
        <v>0</v>
      </c>
      <c r="CC45" s="32">
        <f t="shared" si="273"/>
        <v>0</v>
      </c>
      <c r="CD45" s="32">
        <f t="shared" si="273"/>
        <v>0</v>
      </c>
      <c r="CE45" s="32">
        <f t="shared" si="273"/>
        <v>0</v>
      </c>
      <c r="CF45" s="32">
        <f t="shared" si="274"/>
        <v>0</v>
      </c>
      <c r="CG45" s="32">
        <f t="shared" si="274"/>
        <v>0</v>
      </c>
      <c r="CH45" s="32">
        <f t="shared" si="274"/>
        <v>0</v>
      </c>
      <c r="CI45" s="32">
        <f t="shared" si="275"/>
        <v>0</v>
      </c>
      <c r="CJ45" s="32">
        <f t="shared" si="275"/>
        <v>0</v>
      </c>
      <c r="CK45" s="32">
        <f t="shared" si="275"/>
        <v>0</v>
      </c>
      <c r="CL45" s="32">
        <f t="shared" si="276"/>
        <v>0</v>
      </c>
      <c r="CM45" s="32">
        <f t="shared" si="276"/>
        <v>0</v>
      </c>
      <c r="CN45" s="32">
        <f t="shared" si="276"/>
        <v>0</v>
      </c>
      <c r="CO45" s="32">
        <f t="shared" si="277"/>
        <v>0</v>
      </c>
      <c r="CP45" s="32">
        <f t="shared" si="277"/>
        <v>0</v>
      </c>
      <c r="CQ45" s="32">
        <f t="shared" si="277"/>
        <v>0</v>
      </c>
      <c r="CR45" s="32">
        <f t="shared" si="278"/>
        <v>0</v>
      </c>
      <c r="CS45" s="32">
        <f t="shared" si="278"/>
        <v>0</v>
      </c>
      <c r="CT45" s="32">
        <f t="shared" si="278"/>
        <v>0</v>
      </c>
      <c r="CU45" s="32">
        <f t="shared" si="279"/>
        <v>0</v>
      </c>
      <c r="CV45" s="32">
        <f t="shared" si="279"/>
        <v>0</v>
      </c>
      <c r="CW45" s="32">
        <f t="shared" si="279"/>
        <v>0</v>
      </c>
      <c r="CX45" s="32">
        <f t="shared" si="280"/>
        <v>0</v>
      </c>
      <c r="CY45" s="32">
        <f t="shared" si="280"/>
        <v>0</v>
      </c>
      <c r="CZ45" s="32">
        <f t="shared" si="280"/>
        <v>0</v>
      </c>
      <c r="DA45" s="32">
        <f t="shared" si="281"/>
        <v>0</v>
      </c>
      <c r="DB45" s="32">
        <f t="shared" si="281"/>
        <v>0</v>
      </c>
      <c r="DC45" s="32">
        <f t="shared" si="281"/>
        <v>0</v>
      </c>
      <c r="DD45" s="32">
        <f t="shared" si="282"/>
        <v>0</v>
      </c>
      <c r="DE45" s="32">
        <f t="shared" si="282"/>
        <v>0</v>
      </c>
      <c r="DF45" s="32">
        <f t="shared" si="282"/>
        <v>0</v>
      </c>
      <c r="DG45" s="32">
        <f t="shared" si="283"/>
        <v>0</v>
      </c>
      <c r="DH45" s="32">
        <f t="shared" si="283"/>
        <v>0</v>
      </c>
      <c r="DI45" s="32">
        <f t="shared" si="283"/>
        <v>0</v>
      </c>
      <c r="DJ45" s="32">
        <f t="shared" si="284"/>
        <v>0</v>
      </c>
      <c r="DK45" s="32">
        <f t="shared" si="284"/>
        <v>0</v>
      </c>
      <c r="DL45" s="32">
        <f t="shared" si="284"/>
        <v>0</v>
      </c>
      <c r="DM45" s="32">
        <f t="shared" si="285"/>
        <v>0</v>
      </c>
      <c r="DN45" s="32">
        <f t="shared" si="285"/>
        <v>0</v>
      </c>
      <c r="DO45" s="32">
        <f t="shared" si="285"/>
        <v>0</v>
      </c>
      <c r="DP45" s="32">
        <f t="shared" si="286"/>
        <v>0</v>
      </c>
      <c r="DQ45" s="32">
        <f t="shared" si="286"/>
        <v>0</v>
      </c>
      <c r="DR45" s="32">
        <f t="shared" si="286"/>
        <v>0</v>
      </c>
      <c r="DS45" s="32">
        <f t="shared" si="287"/>
        <v>0</v>
      </c>
      <c r="DT45" s="32">
        <f t="shared" si="287"/>
        <v>0</v>
      </c>
      <c r="DU45" s="32">
        <f t="shared" si="287"/>
        <v>0</v>
      </c>
      <c r="DV45" s="32">
        <f t="shared" si="288"/>
        <v>0</v>
      </c>
      <c r="DW45" s="32">
        <f t="shared" si="288"/>
        <v>0</v>
      </c>
      <c r="DX45" s="32">
        <f t="shared" si="288"/>
        <v>0</v>
      </c>
      <c r="DY45" s="32">
        <f t="shared" si="289"/>
        <v>0</v>
      </c>
      <c r="DZ45" s="32">
        <f t="shared" si="289"/>
        <v>0</v>
      </c>
      <c r="EA45" s="32">
        <f t="shared" si="289"/>
        <v>0</v>
      </c>
      <c r="EB45" s="32">
        <f t="shared" si="290"/>
        <v>0</v>
      </c>
      <c r="EC45" s="32">
        <f t="shared" si="290"/>
        <v>0</v>
      </c>
      <c r="ED45" s="32">
        <f t="shared" si="290"/>
        <v>0</v>
      </c>
      <c r="EE45" s="32">
        <f t="shared" si="291"/>
        <v>0</v>
      </c>
      <c r="EF45" s="32">
        <f t="shared" si="291"/>
        <v>0</v>
      </c>
      <c r="EG45" s="32">
        <f t="shared" si="291"/>
        <v>0</v>
      </c>
      <c r="EH45" s="32">
        <f t="shared" si="292"/>
        <v>0</v>
      </c>
      <c r="EI45" s="32">
        <f t="shared" si="292"/>
        <v>0</v>
      </c>
      <c r="EJ45" s="32">
        <f t="shared" si="292"/>
        <v>0</v>
      </c>
      <c r="EK45" s="32">
        <f t="shared" si="293"/>
        <v>0</v>
      </c>
      <c r="EL45" s="32">
        <f t="shared" si="293"/>
        <v>0</v>
      </c>
      <c r="EM45" s="32">
        <f t="shared" si="293"/>
        <v>0</v>
      </c>
      <c r="EN45" s="32">
        <f t="shared" si="294"/>
        <v>0</v>
      </c>
      <c r="EO45" s="32">
        <f t="shared" si="294"/>
        <v>0</v>
      </c>
      <c r="EP45" s="32">
        <f t="shared" si="294"/>
        <v>0</v>
      </c>
      <c r="EQ45" s="32">
        <f t="shared" si="295"/>
        <v>0</v>
      </c>
      <c r="ER45" s="32">
        <f t="shared" si="295"/>
        <v>0</v>
      </c>
      <c r="ES45" s="32">
        <f t="shared" si="295"/>
        <v>0</v>
      </c>
      <c r="ET45" s="32">
        <f t="shared" si="296"/>
        <v>0</v>
      </c>
      <c r="EU45" s="32">
        <f t="shared" si="296"/>
        <v>0</v>
      </c>
      <c r="EV45" s="32">
        <f t="shared" si="296"/>
        <v>0</v>
      </c>
      <c r="EW45" s="32">
        <f t="shared" si="297"/>
        <v>0</v>
      </c>
      <c r="EX45" s="32">
        <f t="shared" si="297"/>
        <v>0</v>
      </c>
      <c r="EY45" s="32">
        <f t="shared" si="297"/>
        <v>0</v>
      </c>
      <c r="EZ45" s="32">
        <f t="shared" si="298"/>
        <v>0</v>
      </c>
      <c r="FA45" s="32">
        <f t="shared" si="298"/>
        <v>0</v>
      </c>
      <c r="FB45" s="32">
        <f t="shared" si="298"/>
        <v>0</v>
      </c>
      <c r="FC45" s="32"/>
      <c r="FD45" s="144"/>
      <c r="FE45" s="144"/>
      <c r="FF45" s="144"/>
      <c r="FG45" s="144"/>
      <c r="FH45" s="144"/>
      <c r="FI45" s="144"/>
      <c r="FJ45" s="144"/>
      <c r="FK45" s="32"/>
      <c r="FL45" s="10" t="str">
        <f>INT(FD44/60)&amp;":"&amp;ROUND(((FD44/60-INT(FD44/60))*60),1)</f>
        <v>0:0</v>
      </c>
      <c r="FM45" s="10" t="str">
        <f aca="true" t="shared" si="299" ref="FM45:FR45">INT(FE44/60)&amp;":"&amp;ROUND(((FE44/60-INT(FE44/60))*60),1)</f>
        <v>0:0</v>
      </c>
      <c r="FN45" s="10" t="str">
        <f t="shared" si="299"/>
        <v>0:0</v>
      </c>
      <c r="FO45" s="10" t="str">
        <f t="shared" si="299"/>
        <v>0:0</v>
      </c>
      <c r="FP45" s="10" t="str">
        <f t="shared" si="299"/>
        <v>0:0</v>
      </c>
      <c r="FQ45" s="10" t="str">
        <f t="shared" si="299"/>
        <v>0:0</v>
      </c>
      <c r="FR45" s="10" t="str">
        <f t="shared" si="299"/>
        <v>0:0</v>
      </c>
      <c r="FS45" s="32"/>
      <c r="FT45" s="32"/>
      <c r="FU45" s="145"/>
      <c r="FV45" s="178"/>
      <c r="FW45" s="143"/>
      <c r="FX45" s="143"/>
      <c r="FY45" s="143"/>
      <c r="FZ45" s="143"/>
      <c r="GA45" s="143"/>
      <c r="GB45" s="143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</row>
    <row r="46" spans="1:256" s="37" customFormat="1" ht="16.5" customHeight="1">
      <c r="A46" s="146" t="s">
        <v>20</v>
      </c>
      <c r="B46" s="149" t="str">
        <f>("Kolo "&amp;FD44&amp;"km Spinner "&amp;FM45&amp;"h Běh "&amp;FN45&amp;"h Posilovna "&amp;FO45&amp;"h Běžky "&amp;FP45&amp;"h "&amp;"Plavání "&amp;FI44&amp;"km "&amp;"Jiné "&amp;FR45&amp;"h")</f>
        <v>Kolo 0km Spinner 0:0h Běh 0:0h Posilovna 0:0h Běžky 0:0h Plavání 0km Jiné 0:0h</v>
      </c>
      <c r="C46" s="194">
        <v>39874</v>
      </c>
      <c r="D46" s="53"/>
      <c r="E46" s="53"/>
      <c r="F46" s="54"/>
      <c r="G46" s="179">
        <v>39875</v>
      </c>
      <c r="H46" s="53"/>
      <c r="I46" s="53"/>
      <c r="J46" s="54"/>
      <c r="K46" s="179">
        <v>39876</v>
      </c>
      <c r="L46" s="53"/>
      <c r="M46" s="53"/>
      <c r="N46" s="54"/>
      <c r="O46" s="179">
        <v>39877</v>
      </c>
      <c r="P46" s="53"/>
      <c r="Q46" s="53"/>
      <c r="R46" s="54"/>
      <c r="S46" s="179">
        <v>39878</v>
      </c>
      <c r="T46" s="53"/>
      <c r="U46" s="53"/>
      <c r="V46" s="90"/>
      <c r="W46" s="181">
        <v>39879</v>
      </c>
      <c r="X46" s="86"/>
      <c r="Y46" s="86"/>
      <c r="Z46" s="87"/>
      <c r="AA46" s="162">
        <v>39880</v>
      </c>
      <c r="AB46" s="76"/>
      <c r="AC46" s="76"/>
      <c r="AD46" s="124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35"/>
      <c r="FM46" s="35"/>
      <c r="FN46" s="35"/>
      <c r="FO46" s="35"/>
      <c r="FP46" s="35"/>
      <c r="FQ46" s="35"/>
      <c r="FR46" s="35"/>
      <c r="FS46" s="28"/>
      <c r="FT46" s="28"/>
      <c r="FU46" s="145"/>
      <c r="FV46" s="178">
        <f>SUMIF($D46:$AD46,"=k",$D47:$AD47)</f>
        <v>0</v>
      </c>
      <c r="FW46" s="143">
        <f>SUMIF($D46:$AD46,"=s",$D47:$AD47)</f>
        <v>0</v>
      </c>
      <c r="FX46" s="143">
        <f>SUMIF($D46:$AD46,"=b",$D47:$AD47)</f>
        <v>0</v>
      </c>
      <c r="FY46" s="143">
        <f>SUMIF($D46:$AD46,"=p",$D47:$AD47)</f>
        <v>0</v>
      </c>
      <c r="FZ46" s="143">
        <f>SUMIF($D46:$AD46,"=y",$D47:$AD47)</f>
        <v>0</v>
      </c>
      <c r="GA46" s="143">
        <f>SUMIF($D46:$AD46,"=v",$D47:$AD47)</f>
        <v>0</v>
      </c>
      <c r="GB46" s="143">
        <f>SUMIF($D46:$AD46,"=j",$D47:$AD47)</f>
        <v>0</v>
      </c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</row>
    <row r="47" spans="1:256" s="36" customFormat="1" ht="16.5" customHeight="1">
      <c r="A47" s="168"/>
      <c r="B47" s="150"/>
      <c r="C47" s="196"/>
      <c r="D47" s="55"/>
      <c r="E47" s="55"/>
      <c r="F47" s="56"/>
      <c r="G47" s="197"/>
      <c r="H47" s="55"/>
      <c r="I47" s="55"/>
      <c r="J47" s="56"/>
      <c r="K47" s="197"/>
      <c r="L47" s="55"/>
      <c r="M47" s="55"/>
      <c r="N47" s="56"/>
      <c r="O47" s="197"/>
      <c r="P47" s="55"/>
      <c r="Q47" s="55"/>
      <c r="R47" s="56"/>
      <c r="S47" s="197"/>
      <c r="T47" s="55"/>
      <c r="U47" s="55"/>
      <c r="V47" s="91"/>
      <c r="W47" s="153"/>
      <c r="X47" s="78"/>
      <c r="Y47" s="78"/>
      <c r="Z47" s="79"/>
      <c r="AA47" s="198"/>
      <c r="AB47" s="78"/>
      <c r="AC47" s="78"/>
      <c r="AD47" s="121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145"/>
      <c r="FV47" s="178"/>
      <c r="FW47" s="143"/>
      <c r="FX47" s="143"/>
      <c r="FY47" s="143"/>
      <c r="FZ47" s="143"/>
      <c r="GA47" s="143"/>
      <c r="GB47" s="143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</row>
    <row r="48" spans="1:256" s="37" customFormat="1" ht="16.5" customHeight="1">
      <c r="A48" s="168"/>
      <c r="B48" s="150"/>
      <c r="C48" s="194">
        <v>39881</v>
      </c>
      <c r="D48" s="53"/>
      <c r="E48" s="53"/>
      <c r="F48" s="54"/>
      <c r="G48" s="179">
        <v>39882</v>
      </c>
      <c r="H48" s="53"/>
      <c r="I48" s="53"/>
      <c r="J48" s="54"/>
      <c r="K48" s="179">
        <v>39883</v>
      </c>
      <c r="L48" s="53"/>
      <c r="M48" s="53"/>
      <c r="N48" s="54"/>
      <c r="O48" s="179">
        <v>39884</v>
      </c>
      <c r="P48" s="53"/>
      <c r="Q48" s="53"/>
      <c r="R48" s="54"/>
      <c r="S48" s="179">
        <v>39885</v>
      </c>
      <c r="T48" s="53"/>
      <c r="U48" s="53"/>
      <c r="V48" s="90"/>
      <c r="W48" s="181">
        <v>39886</v>
      </c>
      <c r="X48" s="86"/>
      <c r="Y48" s="86"/>
      <c r="Z48" s="87"/>
      <c r="AA48" s="160">
        <v>39887</v>
      </c>
      <c r="AB48" s="86"/>
      <c r="AC48" s="86"/>
      <c r="AD48" s="122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35"/>
      <c r="FM48" s="35"/>
      <c r="FN48" s="35"/>
      <c r="FO48" s="35"/>
      <c r="FP48" s="35"/>
      <c r="FQ48" s="35"/>
      <c r="FR48" s="35"/>
      <c r="FS48" s="28"/>
      <c r="FT48" s="28"/>
      <c r="FU48" s="145"/>
      <c r="FV48" s="178">
        <f>SUMIF($D48:$AD48,"=k",$D49:$AD49)</f>
        <v>0</v>
      </c>
      <c r="FW48" s="143">
        <f>SUMIF($D48:$AD48,"=s",$D49:$AD49)</f>
        <v>0</v>
      </c>
      <c r="FX48" s="143">
        <f>SUMIF($D48:$AD48,"=b",$D49:$AD49)</f>
        <v>0</v>
      </c>
      <c r="FY48" s="143">
        <f>SUMIF($D48:$AD48,"=p",$D49:$AD49)</f>
        <v>0</v>
      </c>
      <c r="FZ48" s="143">
        <f>SUMIF($D48:$AD48,"=y",$D49:$AD49)</f>
        <v>0</v>
      </c>
      <c r="GA48" s="143">
        <f>SUMIF($D48:$AD48,"=v",$D49:$AD49)</f>
        <v>0</v>
      </c>
      <c r="GB48" s="143">
        <f>SUMIF($D48:$AD48,"=j",$D49:$AD49)</f>
        <v>0</v>
      </c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</row>
    <row r="49" spans="1:256" s="36" customFormat="1" ht="16.5" customHeight="1">
      <c r="A49" s="168"/>
      <c r="B49" s="150"/>
      <c r="C49" s="195"/>
      <c r="D49" s="61"/>
      <c r="E49" s="61"/>
      <c r="F49" s="62"/>
      <c r="G49" s="183"/>
      <c r="H49" s="61"/>
      <c r="I49" s="61"/>
      <c r="J49" s="62"/>
      <c r="K49" s="183"/>
      <c r="L49" s="61"/>
      <c r="M49" s="61"/>
      <c r="N49" s="62"/>
      <c r="O49" s="183"/>
      <c r="P49" s="61"/>
      <c r="Q49" s="61"/>
      <c r="R49" s="62"/>
      <c r="S49" s="183"/>
      <c r="T49" s="61"/>
      <c r="U49" s="61"/>
      <c r="V49" s="94"/>
      <c r="W49" s="184"/>
      <c r="X49" s="88"/>
      <c r="Y49" s="88"/>
      <c r="Z49" s="89"/>
      <c r="AA49" s="161"/>
      <c r="AB49" s="88"/>
      <c r="AC49" s="88"/>
      <c r="AD49" s="120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145"/>
      <c r="FV49" s="178"/>
      <c r="FW49" s="143"/>
      <c r="FX49" s="143"/>
      <c r="FY49" s="143"/>
      <c r="FZ49" s="143"/>
      <c r="GA49" s="143"/>
      <c r="GB49" s="143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</row>
    <row r="50" spans="1:256" s="37" customFormat="1" ht="16.5" customHeight="1">
      <c r="A50" s="168"/>
      <c r="B50" s="150"/>
      <c r="C50" s="185">
        <v>39888</v>
      </c>
      <c r="D50" s="57"/>
      <c r="E50" s="57"/>
      <c r="F50" s="58"/>
      <c r="G50" s="187">
        <v>39889</v>
      </c>
      <c r="H50" s="57"/>
      <c r="I50" s="57"/>
      <c r="J50" s="58"/>
      <c r="K50" s="187">
        <v>39890</v>
      </c>
      <c r="L50" s="57"/>
      <c r="M50" s="57"/>
      <c r="N50" s="58"/>
      <c r="O50" s="187">
        <v>39891</v>
      </c>
      <c r="P50" s="57"/>
      <c r="Q50" s="57"/>
      <c r="R50" s="58"/>
      <c r="S50" s="187">
        <v>39892</v>
      </c>
      <c r="T50" s="57"/>
      <c r="U50" s="57"/>
      <c r="V50" s="92"/>
      <c r="W50" s="152">
        <v>39893</v>
      </c>
      <c r="X50" s="76"/>
      <c r="Y50" s="76"/>
      <c r="Z50" s="77"/>
      <c r="AA50" s="162">
        <v>39894</v>
      </c>
      <c r="AB50" s="76"/>
      <c r="AC50" s="76"/>
      <c r="AD50" s="124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35"/>
      <c r="FM50" s="35"/>
      <c r="FN50" s="35"/>
      <c r="FO50" s="35"/>
      <c r="FP50" s="35"/>
      <c r="FQ50" s="35"/>
      <c r="FR50" s="35"/>
      <c r="FS50" s="28"/>
      <c r="FT50" s="28"/>
      <c r="FU50" s="145"/>
      <c r="FV50" s="178">
        <f>SUMIF($D50:$AD50,"=k",$D51:$AD51)</f>
        <v>0</v>
      </c>
      <c r="FW50" s="143">
        <f>SUMIF($D50:$AD50,"=s",$D51:$AD51)</f>
        <v>0</v>
      </c>
      <c r="FX50" s="143">
        <f>SUMIF($D50:$AD50,"=b",$D51:$AD51)</f>
        <v>0</v>
      </c>
      <c r="FY50" s="143">
        <f>SUMIF($D50:$AD50,"=p",$D51:$AD51)</f>
        <v>0</v>
      </c>
      <c r="FZ50" s="143">
        <f>SUMIF($D50:$AD50,"=y",$D51:$AD51)</f>
        <v>0</v>
      </c>
      <c r="GA50" s="143">
        <f>SUMIF($D50:$AD50,"=v",$D51:$AD51)</f>
        <v>0</v>
      </c>
      <c r="GB50" s="143">
        <f>SUMIF($D50:$AD50,"=j",$D51:$AD51)</f>
        <v>0</v>
      </c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</row>
    <row r="51" spans="1:256" s="36" customFormat="1" ht="16.5" customHeight="1">
      <c r="A51" s="168"/>
      <c r="B51" s="150"/>
      <c r="C51" s="196"/>
      <c r="D51" s="55"/>
      <c r="E51" s="55"/>
      <c r="F51" s="56"/>
      <c r="G51" s="197"/>
      <c r="H51" s="55"/>
      <c r="I51" s="55"/>
      <c r="J51" s="56"/>
      <c r="K51" s="197"/>
      <c r="L51" s="55"/>
      <c r="M51" s="55"/>
      <c r="N51" s="56"/>
      <c r="O51" s="197"/>
      <c r="P51" s="55"/>
      <c r="Q51" s="55"/>
      <c r="R51" s="56"/>
      <c r="S51" s="197"/>
      <c r="T51" s="55"/>
      <c r="U51" s="55"/>
      <c r="V51" s="91"/>
      <c r="W51" s="153"/>
      <c r="X51" s="78"/>
      <c r="Y51" s="78"/>
      <c r="Z51" s="79"/>
      <c r="AA51" s="198"/>
      <c r="AB51" s="78"/>
      <c r="AC51" s="78"/>
      <c r="AD51" s="121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145"/>
      <c r="FV51" s="178"/>
      <c r="FW51" s="143"/>
      <c r="FX51" s="143"/>
      <c r="FY51" s="143"/>
      <c r="FZ51" s="143"/>
      <c r="GA51" s="143"/>
      <c r="GB51" s="143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</row>
    <row r="52" spans="1:256" s="37" customFormat="1" ht="16.5" customHeight="1">
      <c r="A52" s="168"/>
      <c r="B52" s="150"/>
      <c r="C52" s="194">
        <v>39895</v>
      </c>
      <c r="D52" s="67"/>
      <c r="E52" s="67"/>
      <c r="F52" s="68"/>
      <c r="G52" s="179">
        <v>39896</v>
      </c>
      <c r="H52" s="53"/>
      <c r="I52" s="53"/>
      <c r="J52" s="54"/>
      <c r="K52" s="179">
        <v>39897</v>
      </c>
      <c r="L52" s="53"/>
      <c r="M52" s="53"/>
      <c r="N52" s="54"/>
      <c r="O52" s="179">
        <v>39898</v>
      </c>
      <c r="P52" s="53"/>
      <c r="Q52" s="53"/>
      <c r="R52" s="54"/>
      <c r="S52" s="179">
        <v>39899</v>
      </c>
      <c r="T52" s="53"/>
      <c r="U52" s="53"/>
      <c r="V52" s="90"/>
      <c r="W52" s="181">
        <v>39900</v>
      </c>
      <c r="X52" s="86"/>
      <c r="Y52" s="86"/>
      <c r="Z52" s="87"/>
      <c r="AA52" s="160">
        <v>39901</v>
      </c>
      <c r="AB52" s="86"/>
      <c r="AC52" s="86"/>
      <c r="AD52" s="125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35"/>
      <c r="FM52" s="35"/>
      <c r="FN52" s="35"/>
      <c r="FO52" s="35"/>
      <c r="FP52" s="35"/>
      <c r="FQ52" s="35"/>
      <c r="FR52" s="35"/>
      <c r="FS52" s="28"/>
      <c r="FT52" s="28"/>
      <c r="FU52" s="145"/>
      <c r="FV52" s="178">
        <f>SUMIF($D52:$AD52,"=k",$D53:$AD53)</f>
        <v>0</v>
      </c>
      <c r="FW52" s="143">
        <f>SUMIF($D52:$AD52,"=s",$D53:$AD53)</f>
        <v>0</v>
      </c>
      <c r="FX52" s="143">
        <f>SUMIF($D52:$AD52,"=b",$D53:$AD53)</f>
        <v>0</v>
      </c>
      <c r="FY52" s="143">
        <f>SUMIF($D52:$AD52,"=p",$D53:$AD53)</f>
        <v>0</v>
      </c>
      <c r="FZ52" s="143">
        <f>SUMIF($D52:$AD52,"=y",$D53:$AD53)</f>
        <v>0</v>
      </c>
      <c r="GA52" s="143">
        <f>SUMIF($D52:$AD52,"=v",$D53:$AD53)</f>
        <v>0</v>
      </c>
      <c r="GB52" s="143">
        <f>SUMIF($D52:$AD52,"=j",$D53:$AD53)</f>
        <v>0</v>
      </c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</row>
    <row r="53" spans="1:256" s="36" customFormat="1" ht="16.5" customHeight="1" thickBot="1">
      <c r="A53" s="168"/>
      <c r="B53" s="150"/>
      <c r="C53" s="195"/>
      <c r="D53" s="69"/>
      <c r="E53" s="69"/>
      <c r="F53" s="70"/>
      <c r="G53" s="183"/>
      <c r="H53" s="61"/>
      <c r="I53" s="61"/>
      <c r="J53" s="62"/>
      <c r="K53" s="180"/>
      <c r="L53" s="59"/>
      <c r="M53" s="59"/>
      <c r="N53" s="60"/>
      <c r="O53" s="180"/>
      <c r="P53" s="59"/>
      <c r="Q53" s="59"/>
      <c r="R53" s="60"/>
      <c r="S53" s="180"/>
      <c r="T53" s="59"/>
      <c r="U53" s="59"/>
      <c r="V53" s="93"/>
      <c r="W53" s="182"/>
      <c r="X53" s="84"/>
      <c r="Y53" s="84"/>
      <c r="Z53" s="85"/>
      <c r="AA53" s="166"/>
      <c r="AB53" s="84"/>
      <c r="AC53" s="96"/>
      <c r="AD53" s="123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145"/>
      <c r="FV53" s="178"/>
      <c r="FW53" s="143"/>
      <c r="FX53" s="143"/>
      <c r="FY53" s="143"/>
      <c r="FZ53" s="143"/>
      <c r="GA53" s="143"/>
      <c r="GB53" s="143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s="37" customFormat="1" ht="16.5" customHeight="1">
      <c r="A54" s="168"/>
      <c r="B54" s="150"/>
      <c r="C54" s="185">
        <v>39902</v>
      </c>
      <c r="D54" s="57"/>
      <c r="E54" s="57"/>
      <c r="F54" s="58"/>
      <c r="G54" s="187">
        <v>39903</v>
      </c>
      <c r="H54" s="63"/>
      <c r="I54" s="63"/>
      <c r="J54" s="73"/>
      <c r="K54" s="188">
        <v>39904</v>
      </c>
      <c r="L54" s="25"/>
      <c r="M54" s="25"/>
      <c r="N54" s="26"/>
      <c r="O54" s="190">
        <v>39905</v>
      </c>
      <c r="P54" s="25"/>
      <c r="Q54" s="25"/>
      <c r="R54" s="26"/>
      <c r="S54" s="190">
        <v>39906</v>
      </c>
      <c r="T54" s="25"/>
      <c r="U54" s="25"/>
      <c r="V54" s="38"/>
      <c r="W54" s="192">
        <v>39907</v>
      </c>
      <c r="X54" s="25"/>
      <c r="Y54" s="25"/>
      <c r="Z54" s="26"/>
      <c r="AA54" s="190">
        <v>39908</v>
      </c>
      <c r="AB54" s="25"/>
      <c r="AC54" s="25"/>
      <c r="AD54" s="2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35"/>
      <c r="FM54" s="35"/>
      <c r="FN54" s="35"/>
      <c r="FO54" s="35"/>
      <c r="FP54" s="35"/>
      <c r="FQ54" s="35"/>
      <c r="FR54" s="35"/>
      <c r="FS54" s="28"/>
      <c r="FT54" s="28"/>
      <c r="FU54" s="145"/>
      <c r="FV54" s="178">
        <f>SUMIF($D54:$AD54,"=k",$D55:$AD55)</f>
        <v>0</v>
      </c>
      <c r="FW54" s="143">
        <f>SUMIF($D54:$AD54,"=s",$D55:$AD55)</f>
        <v>0</v>
      </c>
      <c r="FX54" s="143">
        <f>SUMIF($D54:$AD54,"=b",$D55:$AD55)</f>
        <v>0</v>
      </c>
      <c r="FY54" s="143">
        <f>SUMIF($D54:$AD54,"=p",$D55:$AD55)</f>
        <v>0</v>
      </c>
      <c r="FZ54" s="143">
        <f>SUMIF($D54:$AD54,"=y",$D55:$AD55)</f>
        <v>0</v>
      </c>
      <c r="GA54" s="143">
        <f>SUMIF($D54:$AD54,"=v",$D55:$AD55)</f>
        <v>0</v>
      </c>
      <c r="GB54" s="143">
        <f>SUMIF($D54:$AD54,"=j",$D55:$AD55)</f>
        <v>0</v>
      </c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</row>
    <row r="55" spans="1:256" s="36" customFormat="1" ht="16.5" customHeight="1" thickBot="1">
      <c r="A55" s="169"/>
      <c r="B55" s="151"/>
      <c r="C55" s="186"/>
      <c r="D55" s="59"/>
      <c r="E55" s="59"/>
      <c r="F55" s="60"/>
      <c r="G55" s="180"/>
      <c r="H55" s="71"/>
      <c r="I55" s="71"/>
      <c r="J55" s="74"/>
      <c r="K55" s="189"/>
      <c r="L55" s="39"/>
      <c r="M55" s="39"/>
      <c r="N55" s="40"/>
      <c r="O55" s="191"/>
      <c r="P55" s="39"/>
      <c r="Q55" s="39"/>
      <c r="R55" s="40"/>
      <c r="S55" s="191"/>
      <c r="T55" s="39"/>
      <c r="U55" s="39"/>
      <c r="V55" s="41"/>
      <c r="W55" s="193"/>
      <c r="X55" s="39"/>
      <c r="Y55" s="39"/>
      <c r="Z55" s="40"/>
      <c r="AA55" s="191"/>
      <c r="AB55" s="39"/>
      <c r="AC55" s="39"/>
      <c r="AD55" s="126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145"/>
      <c r="FV55" s="178"/>
      <c r="FW55" s="143"/>
      <c r="FX55" s="143"/>
      <c r="FY55" s="143"/>
      <c r="FZ55" s="143"/>
      <c r="GA55" s="143"/>
      <c r="GB55" s="143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</row>
    <row r="56" spans="1:184" ht="10.5" customHeight="1">
      <c r="A56" s="8" t="str">
        <f>("CELKOVĚ Kolo "&amp;FV56&amp;"km Spinner "&amp;Y56&amp;"h Běh "&amp;Z56&amp;"h Posilovna "&amp;AA56&amp;"h Běžky "&amp;AB56&amp;"h "&amp;"Plavání "&amp;GA56&amp;"km "&amp;"Jiné "&amp;AD56&amp;"h")</f>
        <v>CELKOVĚ Kolo 0km Spinner 0:0h Běh 0:0h Posilovna 0:0h Běžky 0:0h Plavání 0km Jiné 0:0h</v>
      </c>
      <c r="W56" s="1" t="str">
        <f>INT(D56/60)&amp;":"&amp;ROUND(((D56/60-INT(D56/60))*60),1)</f>
        <v>0:0</v>
      </c>
      <c r="X56" s="7" t="str">
        <f aca="true" t="shared" si="300" ref="X56:AD56">INT(FV56/60)&amp;":"&amp;ROUND(((FV56/60-INT(FV56/60))*60),0)</f>
        <v>0:0</v>
      </c>
      <c r="Y56" s="7" t="str">
        <f t="shared" si="300"/>
        <v>0:0</v>
      </c>
      <c r="Z56" s="7" t="str">
        <f t="shared" si="300"/>
        <v>0:0</v>
      </c>
      <c r="AA56" s="1" t="str">
        <f t="shared" si="300"/>
        <v>0:0</v>
      </c>
      <c r="AB56" s="7" t="str">
        <f t="shared" si="300"/>
        <v>0:0</v>
      </c>
      <c r="AC56" s="7" t="str">
        <f t="shared" si="300"/>
        <v>0:0</v>
      </c>
      <c r="AD56" s="13" t="str">
        <f t="shared" si="300"/>
        <v>0:0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2"/>
      <c r="FM56" s="12"/>
      <c r="FN56" s="12"/>
      <c r="FO56" s="12"/>
      <c r="FP56" s="12"/>
      <c r="FQ56" s="12"/>
      <c r="FR56" s="12"/>
      <c r="FS56" s="12" t="s">
        <v>23</v>
      </c>
      <c r="FT56" s="11"/>
      <c r="FU56" s="42"/>
      <c r="FV56" s="2">
        <f>SUM(FV2:FV55)</f>
        <v>0</v>
      </c>
      <c r="FW56" s="2">
        <f aca="true" t="shared" si="301" ref="FW56:GB56">SUM(FW2:FW55)</f>
        <v>0</v>
      </c>
      <c r="FX56" s="2">
        <f t="shared" si="301"/>
        <v>0</v>
      </c>
      <c r="FY56" s="2">
        <f t="shared" si="301"/>
        <v>0</v>
      </c>
      <c r="FZ56" s="2">
        <f t="shared" si="301"/>
        <v>0</v>
      </c>
      <c r="GA56" s="2">
        <f t="shared" si="301"/>
        <v>0</v>
      </c>
      <c r="GB56" s="2">
        <f t="shared" si="301"/>
        <v>0</v>
      </c>
    </row>
    <row r="57" spans="3:184" ht="20.25" customHeight="1" hidden="1">
      <c r="C57" s="43"/>
      <c r="X57" s="44"/>
      <c r="Y57" s="44"/>
      <c r="Z57" s="45"/>
      <c r="AA57" s="22"/>
      <c r="AB57" s="44"/>
      <c r="AC57" s="44"/>
      <c r="AD57" s="44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7"/>
      <c r="FM57" s="47"/>
      <c r="FN57" s="47"/>
      <c r="FO57" s="47"/>
      <c r="FP57" s="47"/>
      <c r="FQ57" s="47"/>
      <c r="FR57" s="47"/>
      <c r="FS57" s="46"/>
      <c r="FT57" s="46"/>
      <c r="FU57" s="42"/>
      <c r="FV57" s="22"/>
      <c r="FW57" s="22"/>
      <c r="FX57" s="23"/>
      <c r="FY57" s="22"/>
      <c r="FZ57" s="22"/>
      <c r="GA57" s="22"/>
      <c r="GB57" s="22"/>
    </row>
    <row r="58" spans="30:177" ht="20.25" customHeight="1" hidden="1">
      <c r="AD58" s="48"/>
      <c r="FU58" s="42"/>
    </row>
    <row r="59" spans="30:177" ht="20.25" customHeight="1" hidden="1">
      <c r="AD59" s="48"/>
      <c r="FU59" s="42"/>
    </row>
    <row r="60" spans="30:177" ht="20.25" customHeight="1" hidden="1">
      <c r="AD60" s="48"/>
      <c r="FU60" s="42"/>
    </row>
    <row r="61" spans="30:177" ht="20.25" customHeight="1" hidden="1">
      <c r="AD61" s="48"/>
      <c r="FU61" s="42"/>
    </row>
    <row r="62" spans="30:177" ht="20.25" customHeight="1" hidden="1">
      <c r="AD62" s="48"/>
      <c r="FU62" s="42"/>
    </row>
    <row r="63" spans="30:177" ht="20.25" customHeight="1" hidden="1">
      <c r="AD63" s="48"/>
      <c r="FU63" s="42"/>
    </row>
    <row r="64" spans="30:177" ht="20.25" customHeight="1" hidden="1">
      <c r="AD64" s="48"/>
      <c r="FU64" s="42"/>
    </row>
    <row r="65" spans="30:177" ht="20.25" customHeight="1" hidden="1">
      <c r="AD65" s="48"/>
      <c r="FU65" s="42"/>
    </row>
    <row r="66" spans="30:177" ht="20.25" customHeight="1" hidden="1">
      <c r="AD66" s="48"/>
      <c r="FU66" s="42"/>
    </row>
    <row r="67" spans="30:177" ht="20.25" customHeight="1" hidden="1">
      <c r="AD67" s="48"/>
      <c r="FU67" s="42"/>
    </row>
    <row r="68" spans="30:177" ht="20.25" customHeight="1" hidden="1">
      <c r="AD68" s="48"/>
      <c r="FU68" s="42"/>
    </row>
    <row r="69" spans="30:177" ht="20.25" customHeight="1" hidden="1">
      <c r="AD69" s="48"/>
      <c r="FU69" s="42"/>
    </row>
    <row r="70" spans="30:177" ht="20.25" customHeight="1" hidden="1">
      <c r="AD70" s="48"/>
      <c r="FU70" s="42"/>
    </row>
    <row r="71" spans="30:177" ht="20.25" customHeight="1" hidden="1">
      <c r="AD71" s="48"/>
      <c r="FU71" s="42"/>
    </row>
    <row r="72" spans="30:177" ht="20.25" customHeight="1" hidden="1">
      <c r="AD72" s="48"/>
      <c r="FU72" s="42"/>
    </row>
    <row r="73" spans="30:177" ht="20.25" customHeight="1" hidden="1">
      <c r="AD73" s="48"/>
      <c r="FU73" s="42"/>
    </row>
    <row r="74" spans="30:177" ht="20.25" customHeight="1" hidden="1">
      <c r="AD74" s="48"/>
      <c r="FU74" s="42"/>
    </row>
    <row r="75" spans="30:177" ht="20.25" customHeight="1" hidden="1">
      <c r="AD75" s="48"/>
      <c r="FU75" s="42"/>
    </row>
    <row r="76" spans="30:177" ht="20.25" customHeight="1" hidden="1">
      <c r="AD76" s="48"/>
      <c r="FU76" s="42"/>
    </row>
    <row r="77" spans="30:177" ht="20.25" customHeight="1" hidden="1">
      <c r="AD77" s="48"/>
      <c r="FU77" s="42"/>
    </row>
    <row r="78" spans="30:177" ht="20.25" customHeight="1" hidden="1">
      <c r="AD78" s="48"/>
      <c r="FU78" s="42"/>
    </row>
    <row r="79" spans="30:177" ht="20.25" customHeight="1" hidden="1">
      <c r="AD79" s="48"/>
      <c r="FU79" s="42"/>
    </row>
    <row r="80" spans="30:177" ht="20.25" customHeight="1" hidden="1">
      <c r="AD80" s="48"/>
      <c r="FU80" s="42"/>
    </row>
    <row r="81" spans="30:177" ht="20.25" customHeight="1" hidden="1">
      <c r="AD81" s="48"/>
      <c r="FU81" s="42"/>
    </row>
    <row r="82" spans="30:177" ht="20.25" customHeight="1" hidden="1">
      <c r="AD82" s="48"/>
      <c r="FU82" s="42"/>
    </row>
    <row r="83" spans="30:177" ht="20.25" customHeight="1" hidden="1">
      <c r="AD83" s="48"/>
      <c r="FU83" s="42"/>
    </row>
    <row r="84" spans="30:177" ht="20.25" customHeight="1" hidden="1">
      <c r="AD84" s="48"/>
      <c r="FU84" s="42"/>
    </row>
    <row r="85" spans="30:177" ht="20.25" customHeight="1" hidden="1">
      <c r="AD85" s="48"/>
      <c r="FU85" s="42"/>
    </row>
    <row r="86" spans="30:177" ht="20.25" customHeight="1" hidden="1">
      <c r="AD86" s="48"/>
      <c r="FU86" s="42"/>
    </row>
    <row r="87" spans="30:177" ht="20.25" customHeight="1" hidden="1">
      <c r="AD87" s="48"/>
      <c r="FU87" s="42"/>
    </row>
    <row r="88" spans="30:177" ht="12.75">
      <c r="AD88" s="48"/>
      <c r="FU88" s="42"/>
    </row>
    <row r="89" spans="30:177" ht="12.75" hidden="1">
      <c r="AD89" s="48"/>
      <c r="FU89" s="42"/>
    </row>
    <row r="90" spans="30:177" ht="12.75" hidden="1">
      <c r="AD90" s="48"/>
      <c r="FU90" s="42"/>
    </row>
    <row r="91" spans="30:177" ht="12.75" hidden="1">
      <c r="AD91" s="48"/>
      <c r="FU91" s="42"/>
    </row>
    <row r="92" spans="30:177" ht="12.75" hidden="1">
      <c r="AD92" s="48"/>
      <c r="FU92" s="42"/>
    </row>
    <row r="93" spans="30:177" ht="12.75" hidden="1">
      <c r="AD93" s="48"/>
      <c r="FU93" s="42"/>
    </row>
    <row r="94" spans="30:177" ht="12.75" hidden="1">
      <c r="AD94" s="48"/>
      <c r="FU94" s="42"/>
    </row>
    <row r="95" spans="30:177" ht="12.75" hidden="1">
      <c r="AD95" s="48"/>
      <c r="FU95" s="42"/>
    </row>
    <row r="96" spans="30:177" ht="12.75">
      <c r="AD96" s="48"/>
      <c r="FU96" s="42"/>
    </row>
    <row r="97" ht="12.75"/>
    <row r="98" ht="12.75"/>
  </sheetData>
  <sheetProtection password="F266" sheet="1" scenarios="1"/>
  <mergeCells count="507">
    <mergeCell ref="A1:B1"/>
    <mergeCell ref="FD20:FD21"/>
    <mergeCell ref="FE20:FE21"/>
    <mergeCell ref="FF20:FF21"/>
    <mergeCell ref="FG20:FG21"/>
    <mergeCell ref="FH20:FH21"/>
    <mergeCell ref="O10:O11"/>
    <mergeCell ref="S10:S11"/>
    <mergeCell ref="W10:W11"/>
    <mergeCell ref="AA10:AA11"/>
    <mergeCell ref="C10:C11"/>
    <mergeCell ref="G10:G11"/>
    <mergeCell ref="K10:K11"/>
    <mergeCell ref="FJ20:FJ21"/>
    <mergeCell ref="FI20:FI21"/>
    <mergeCell ref="AA12:AA13"/>
    <mergeCell ref="C14:C15"/>
    <mergeCell ref="G14:G15"/>
    <mergeCell ref="K14:K15"/>
    <mergeCell ref="O14:O15"/>
    <mergeCell ref="S14:S15"/>
    <mergeCell ref="W14:W15"/>
    <mergeCell ref="AA14:AA15"/>
    <mergeCell ref="C12:C13"/>
    <mergeCell ref="G12:G13"/>
    <mergeCell ref="K16:K17"/>
    <mergeCell ref="O16:O17"/>
    <mergeCell ref="S12:S13"/>
    <mergeCell ref="W12:W13"/>
    <mergeCell ref="K12:K13"/>
    <mergeCell ref="O12:O13"/>
    <mergeCell ref="S16:S17"/>
    <mergeCell ref="W16:W17"/>
    <mergeCell ref="AA16:AA17"/>
    <mergeCell ref="C18:C19"/>
    <mergeCell ref="G18:G19"/>
    <mergeCell ref="K18:K19"/>
    <mergeCell ref="O18:O19"/>
    <mergeCell ref="S18:S19"/>
    <mergeCell ref="W18:W19"/>
    <mergeCell ref="AA18:AA19"/>
    <mergeCell ref="C16:C17"/>
    <mergeCell ref="G16:G17"/>
    <mergeCell ref="AA20:AA21"/>
    <mergeCell ref="C22:C23"/>
    <mergeCell ref="G22:G23"/>
    <mergeCell ref="K22:K23"/>
    <mergeCell ref="O22:O23"/>
    <mergeCell ref="S22:S23"/>
    <mergeCell ref="W22:W23"/>
    <mergeCell ref="AA22:AA23"/>
    <mergeCell ref="C20:C21"/>
    <mergeCell ref="G20:G21"/>
    <mergeCell ref="K24:K25"/>
    <mergeCell ref="O24:O25"/>
    <mergeCell ref="S20:S21"/>
    <mergeCell ref="W20:W21"/>
    <mergeCell ref="K20:K21"/>
    <mergeCell ref="O20:O21"/>
    <mergeCell ref="S24:S25"/>
    <mergeCell ref="W24:W25"/>
    <mergeCell ref="AA24:AA25"/>
    <mergeCell ref="C26:C27"/>
    <mergeCell ref="G26:G27"/>
    <mergeCell ref="K26:K27"/>
    <mergeCell ref="O26:O27"/>
    <mergeCell ref="S26:S27"/>
    <mergeCell ref="W26:W27"/>
    <mergeCell ref="AA26:AA27"/>
    <mergeCell ref="C24:C25"/>
    <mergeCell ref="G24:G25"/>
    <mergeCell ref="AA28:AA29"/>
    <mergeCell ref="C30:C31"/>
    <mergeCell ref="G30:G31"/>
    <mergeCell ref="K30:K31"/>
    <mergeCell ref="O30:O31"/>
    <mergeCell ref="S30:S31"/>
    <mergeCell ref="W30:W31"/>
    <mergeCell ref="AA30:AA31"/>
    <mergeCell ref="C28:C29"/>
    <mergeCell ref="G28:G29"/>
    <mergeCell ref="K32:K33"/>
    <mergeCell ref="O32:O33"/>
    <mergeCell ref="S28:S29"/>
    <mergeCell ref="W28:W29"/>
    <mergeCell ref="K28:K29"/>
    <mergeCell ref="O28:O29"/>
    <mergeCell ref="S32:S33"/>
    <mergeCell ref="W32:W33"/>
    <mergeCell ref="AA32:AA33"/>
    <mergeCell ref="C34:C35"/>
    <mergeCell ref="G34:G35"/>
    <mergeCell ref="K34:K35"/>
    <mergeCell ref="O34:O35"/>
    <mergeCell ref="S34:S35"/>
    <mergeCell ref="W34:W35"/>
    <mergeCell ref="AA34:AA35"/>
    <mergeCell ref="C32:C33"/>
    <mergeCell ref="G32:G33"/>
    <mergeCell ref="AA36:AA37"/>
    <mergeCell ref="C38:C39"/>
    <mergeCell ref="G38:G39"/>
    <mergeCell ref="K38:K39"/>
    <mergeCell ref="O38:O39"/>
    <mergeCell ref="S38:S39"/>
    <mergeCell ref="W38:W39"/>
    <mergeCell ref="AA38:AA39"/>
    <mergeCell ref="C36:C37"/>
    <mergeCell ref="G36:G37"/>
    <mergeCell ref="S36:S37"/>
    <mergeCell ref="W36:W37"/>
    <mergeCell ref="K36:K37"/>
    <mergeCell ref="O36:O37"/>
    <mergeCell ref="S40:S41"/>
    <mergeCell ref="W40:W41"/>
    <mergeCell ref="S42:S43"/>
    <mergeCell ref="W42:W43"/>
    <mergeCell ref="AA42:AA43"/>
    <mergeCell ref="C40:C41"/>
    <mergeCell ref="G40:G41"/>
    <mergeCell ref="K40:K41"/>
    <mergeCell ref="O40:O41"/>
    <mergeCell ref="AA46:AA47"/>
    <mergeCell ref="C44:C45"/>
    <mergeCell ref="G44:G45"/>
    <mergeCell ref="K44:K45"/>
    <mergeCell ref="O44:O45"/>
    <mergeCell ref="AA40:AA41"/>
    <mergeCell ref="C42:C43"/>
    <mergeCell ref="G42:G43"/>
    <mergeCell ref="K42:K43"/>
    <mergeCell ref="O42:O43"/>
    <mergeCell ref="C46:C47"/>
    <mergeCell ref="G46:G47"/>
    <mergeCell ref="K46:K47"/>
    <mergeCell ref="O46:O47"/>
    <mergeCell ref="S46:S47"/>
    <mergeCell ref="W46:W47"/>
    <mergeCell ref="AA48:AA49"/>
    <mergeCell ref="C50:C51"/>
    <mergeCell ref="G50:G51"/>
    <mergeCell ref="K50:K51"/>
    <mergeCell ref="O50:O51"/>
    <mergeCell ref="S50:S51"/>
    <mergeCell ref="W50:W51"/>
    <mergeCell ref="AA50:AA51"/>
    <mergeCell ref="C48:C49"/>
    <mergeCell ref="G48:G49"/>
    <mergeCell ref="AA52:AA53"/>
    <mergeCell ref="C54:C55"/>
    <mergeCell ref="G54:G55"/>
    <mergeCell ref="K54:K55"/>
    <mergeCell ref="O54:O55"/>
    <mergeCell ref="S54:S55"/>
    <mergeCell ref="W54:W55"/>
    <mergeCell ref="AA54:AA55"/>
    <mergeCell ref="C52:C53"/>
    <mergeCell ref="G52:G53"/>
    <mergeCell ref="S52:S53"/>
    <mergeCell ref="W52:W53"/>
    <mergeCell ref="K52:K53"/>
    <mergeCell ref="O52:O53"/>
    <mergeCell ref="S48:S49"/>
    <mergeCell ref="W48:W49"/>
    <mergeCell ref="K48:K49"/>
    <mergeCell ref="O48:O49"/>
    <mergeCell ref="FV36:FV37"/>
    <mergeCell ref="FV38:FV39"/>
    <mergeCell ref="FV40:FV41"/>
    <mergeCell ref="B12:B19"/>
    <mergeCell ref="B20:B29"/>
    <mergeCell ref="B30:B37"/>
    <mergeCell ref="B38:B45"/>
    <mergeCell ref="S44:S45"/>
    <mergeCell ref="W44:W45"/>
    <mergeCell ref="AA44:AA45"/>
    <mergeCell ref="FV24:FV25"/>
    <mergeCell ref="FV26:FV27"/>
    <mergeCell ref="FV28:FV29"/>
    <mergeCell ref="FV30:FV31"/>
    <mergeCell ref="FV32:FV33"/>
    <mergeCell ref="FV34:FV35"/>
    <mergeCell ref="FU18:FU19"/>
    <mergeCell ref="FU20:FU21"/>
    <mergeCell ref="FU22:FU23"/>
    <mergeCell ref="FU24:FU25"/>
    <mergeCell ref="FU10:FU11"/>
    <mergeCell ref="FU12:FU13"/>
    <mergeCell ref="FU14:FU15"/>
    <mergeCell ref="FU16:FU17"/>
    <mergeCell ref="FU34:FU35"/>
    <mergeCell ref="FU36:FU37"/>
    <mergeCell ref="FU38:FU39"/>
    <mergeCell ref="FU40:FU41"/>
    <mergeCell ref="FU26:FU27"/>
    <mergeCell ref="FU28:FU29"/>
    <mergeCell ref="FU30:FU31"/>
    <mergeCell ref="FU32:FU33"/>
    <mergeCell ref="FU54:FU55"/>
    <mergeCell ref="FV10:FV11"/>
    <mergeCell ref="FV12:FV13"/>
    <mergeCell ref="FV14:FV15"/>
    <mergeCell ref="FV16:FV17"/>
    <mergeCell ref="FV18:FV19"/>
    <mergeCell ref="FV20:FV21"/>
    <mergeCell ref="FV22:FV23"/>
    <mergeCell ref="FU42:FU43"/>
    <mergeCell ref="FU44:FU45"/>
    <mergeCell ref="FV42:FV43"/>
    <mergeCell ref="FV44:FV45"/>
    <mergeCell ref="FV46:FV47"/>
    <mergeCell ref="FV48:FV49"/>
    <mergeCell ref="FU50:FU51"/>
    <mergeCell ref="FU52:FU53"/>
    <mergeCell ref="FU46:FU47"/>
    <mergeCell ref="FU48:FU49"/>
    <mergeCell ref="FV50:FV51"/>
    <mergeCell ref="FV52:FV53"/>
    <mergeCell ref="FV54:FV55"/>
    <mergeCell ref="FW10:FW11"/>
    <mergeCell ref="FW12:FW13"/>
    <mergeCell ref="FW14:FW15"/>
    <mergeCell ref="FW16:FW17"/>
    <mergeCell ref="FW18:FW19"/>
    <mergeCell ref="FW20:FW21"/>
    <mergeCell ref="FW22:FW23"/>
    <mergeCell ref="FW32:FW33"/>
    <mergeCell ref="FW34:FW35"/>
    <mergeCell ref="FW36:FW37"/>
    <mergeCell ref="FW38:FW39"/>
    <mergeCell ref="FW24:FW25"/>
    <mergeCell ref="FW26:FW27"/>
    <mergeCell ref="FW28:FW29"/>
    <mergeCell ref="FW30:FW31"/>
    <mergeCell ref="FW48:FW49"/>
    <mergeCell ref="FW50:FW51"/>
    <mergeCell ref="FW52:FW53"/>
    <mergeCell ref="FW54:FW55"/>
    <mergeCell ref="FW40:FW41"/>
    <mergeCell ref="FW42:FW43"/>
    <mergeCell ref="FW44:FW45"/>
    <mergeCell ref="FW46:FW47"/>
    <mergeCell ref="FX18:FX19"/>
    <mergeCell ref="FX20:FX21"/>
    <mergeCell ref="FX22:FX23"/>
    <mergeCell ref="FX24:FX25"/>
    <mergeCell ref="FX10:FX11"/>
    <mergeCell ref="FX12:FX13"/>
    <mergeCell ref="FX14:FX15"/>
    <mergeCell ref="FX16:FX17"/>
    <mergeCell ref="FX38:FX39"/>
    <mergeCell ref="FX40:FX41"/>
    <mergeCell ref="FX26:FX27"/>
    <mergeCell ref="FX28:FX29"/>
    <mergeCell ref="FX30:FX31"/>
    <mergeCell ref="FX32:FX33"/>
    <mergeCell ref="FX54:FX55"/>
    <mergeCell ref="FY10:FY11"/>
    <mergeCell ref="FY12:FY13"/>
    <mergeCell ref="FY14:FY15"/>
    <mergeCell ref="FY16:FY17"/>
    <mergeCell ref="FY18:FY19"/>
    <mergeCell ref="FY20:FY21"/>
    <mergeCell ref="FY22:FY23"/>
    <mergeCell ref="FX42:FX43"/>
    <mergeCell ref="FX44:FX45"/>
    <mergeCell ref="FY24:FY25"/>
    <mergeCell ref="FY26:FY27"/>
    <mergeCell ref="FY28:FY29"/>
    <mergeCell ref="FY30:FY31"/>
    <mergeCell ref="FX50:FX51"/>
    <mergeCell ref="FX52:FX53"/>
    <mergeCell ref="FX46:FX47"/>
    <mergeCell ref="FX48:FX49"/>
    <mergeCell ref="FX34:FX35"/>
    <mergeCell ref="FX36:FX37"/>
    <mergeCell ref="FY52:FY53"/>
    <mergeCell ref="FY54:FY55"/>
    <mergeCell ref="FY40:FY41"/>
    <mergeCell ref="FY42:FY43"/>
    <mergeCell ref="FY44:FY45"/>
    <mergeCell ref="FY46:FY47"/>
    <mergeCell ref="FZ10:FZ11"/>
    <mergeCell ref="FZ12:FZ13"/>
    <mergeCell ref="FZ14:FZ15"/>
    <mergeCell ref="FZ16:FZ17"/>
    <mergeCell ref="FY48:FY49"/>
    <mergeCell ref="FY50:FY51"/>
    <mergeCell ref="FY32:FY33"/>
    <mergeCell ref="FY34:FY35"/>
    <mergeCell ref="FY36:FY37"/>
    <mergeCell ref="FY38:FY39"/>
    <mergeCell ref="FZ26:FZ27"/>
    <mergeCell ref="FZ28:FZ29"/>
    <mergeCell ref="FZ30:FZ31"/>
    <mergeCell ref="FZ32:FZ33"/>
    <mergeCell ref="FZ18:FZ19"/>
    <mergeCell ref="FZ20:FZ21"/>
    <mergeCell ref="FZ22:FZ23"/>
    <mergeCell ref="FZ24:FZ25"/>
    <mergeCell ref="FZ42:FZ43"/>
    <mergeCell ref="FZ44:FZ45"/>
    <mergeCell ref="FZ46:FZ47"/>
    <mergeCell ref="FZ48:FZ49"/>
    <mergeCell ref="FZ34:FZ35"/>
    <mergeCell ref="FZ36:FZ37"/>
    <mergeCell ref="FZ38:FZ39"/>
    <mergeCell ref="FZ40:FZ41"/>
    <mergeCell ref="FZ50:FZ51"/>
    <mergeCell ref="FZ52:FZ53"/>
    <mergeCell ref="FZ54:FZ55"/>
    <mergeCell ref="GA10:GA11"/>
    <mergeCell ref="GA12:GA13"/>
    <mergeCell ref="GA14:GA15"/>
    <mergeCell ref="GA16:GA17"/>
    <mergeCell ref="GA18:GA19"/>
    <mergeCell ref="GA20:GA21"/>
    <mergeCell ref="GA22:GA23"/>
    <mergeCell ref="GA32:GA33"/>
    <mergeCell ref="GA34:GA35"/>
    <mergeCell ref="GA36:GA37"/>
    <mergeCell ref="GA38:GA39"/>
    <mergeCell ref="GA24:GA25"/>
    <mergeCell ref="GA26:GA27"/>
    <mergeCell ref="GA28:GA29"/>
    <mergeCell ref="GA30:GA31"/>
    <mergeCell ref="GA48:GA49"/>
    <mergeCell ref="GA50:GA51"/>
    <mergeCell ref="GA52:GA53"/>
    <mergeCell ref="GA54:GA55"/>
    <mergeCell ref="GA40:GA41"/>
    <mergeCell ref="GA42:GA43"/>
    <mergeCell ref="GA44:GA45"/>
    <mergeCell ref="GA46:GA47"/>
    <mergeCell ref="GB20:GB21"/>
    <mergeCell ref="GB22:GB23"/>
    <mergeCell ref="GB24:GB25"/>
    <mergeCell ref="GB10:GB11"/>
    <mergeCell ref="GB12:GB13"/>
    <mergeCell ref="GB14:GB15"/>
    <mergeCell ref="GB16:GB17"/>
    <mergeCell ref="GB54:GB55"/>
    <mergeCell ref="GB42:GB43"/>
    <mergeCell ref="GB44:GB45"/>
    <mergeCell ref="GB46:GB47"/>
    <mergeCell ref="GB48:GB49"/>
    <mergeCell ref="GB30:GB31"/>
    <mergeCell ref="GB32:GB33"/>
    <mergeCell ref="AA1:AD1"/>
    <mergeCell ref="GB50:GB51"/>
    <mergeCell ref="GB52:GB53"/>
    <mergeCell ref="GB34:GB35"/>
    <mergeCell ref="GB36:GB37"/>
    <mergeCell ref="GB38:GB39"/>
    <mergeCell ref="GB40:GB41"/>
    <mergeCell ref="GB26:GB27"/>
    <mergeCell ref="GB28:GB29"/>
    <mergeCell ref="GB18:GB19"/>
    <mergeCell ref="FI10:FI11"/>
    <mergeCell ref="FJ10:FJ11"/>
    <mergeCell ref="AG1:AI1"/>
    <mergeCell ref="AJ1:AL1"/>
    <mergeCell ref="AM1:AO1"/>
    <mergeCell ref="AP1:AR1"/>
    <mergeCell ref="AS1:AU1"/>
    <mergeCell ref="AV1:AX1"/>
    <mergeCell ref="AY1:BA1"/>
    <mergeCell ref="FD10:FD11"/>
    <mergeCell ref="BN1:BP1"/>
    <mergeCell ref="BQ1:BS1"/>
    <mergeCell ref="BT1:BV1"/>
    <mergeCell ref="BW1:BY1"/>
    <mergeCell ref="BB1:BD1"/>
    <mergeCell ref="BE1:BG1"/>
    <mergeCell ref="BH1:BJ1"/>
    <mergeCell ref="BK1:BM1"/>
    <mergeCell ref="CL1:CN1"/>
    <mergeCell ref="CO1:CQ1"/>
    <mergeCell ref="CR1:CT1"/>
    <mergeCell ref="CU1:CW1"/>
    <mergeCell ref="BZ1:CB1"/>
    <mergeCell ref="CC1:CE1"/>
    <mergeCell ref="CF1:CH1"/>
    <mergeCell ref="CI1:CK1"/>
    <mergeCell ref="DJ1:DL1"/>
    <mergeCell ref="DM1:DO1"/>
    <mergeCell ref="DP1:DR1"/>
    <mergeCell ref="DS1:DU1"/>
    <mergeCell ref="CX1:CZ1"/>
    <mergeCell ref="DA1:DC1"/>
    <mergeCell ref="DD1:DF1"/>
    <mergeCell ref="DG1:DI1"/>
    <mergeCell ref="EH1:EJ1"/>
    <mergeCell ref="EK1:EM1"/>
    <mergeCell ref="EN1:EP1"/>
    <mergeCell ref="EQ1:ES1"/>
    <mergeCell ref="DV1:DX1"/>
    <mergeCell ref="DY1:EA1"/>
    <mergeCell ref="EB1:ED1"/>
    <mergeCell ref="EE1:EG1"/>
    <mergeCell ref="ET1:EV1"/>
    <mergeCell ref="EW1:EY1"/>
    <mergeCell ref="EZ1:FB1"/>
    <mergeCell ref="FD18:FD19"/>
    <mergeCell ref="FH10:FH11"/>
    <mergeCell ref="FE10:FE11"/>
    <mergeCell ref="FF10:FF11"/>
    <mergeCell ref="FG10:FG11"/>
    <mergeCell ref="FH2:FH3"/>
    <mergeCell ref="FJ18:FJ19"/>
    <mergeCell ref="FD28:FD29"/>
    <mergeCell ref="FE28:FE29"/>
    <mergeCell ref="FF28:FF29"/>
    <mergeCell ref="FG28:FG29"/>
    <mergeCell ref="FH28:FH29"/>
    <mergeCell ref="FI28:FI29"/>
    <mergeCell ref="FJ28:FJ29"/>
    <mergeCell ref="FE18:FE19"/>
    <mergeCell ref="FG18:FG19"/>
    <mergeCell ref="FJ36:FJ37"/>
    <mergeCell ref="FD44:FD45"/>
    <mergeCell ref="FE44:FE45"/>
    <mergeCell ref="FF44:FF45"/>
    <mergeCell ref="FG44:FG45"/>
    <mergeCell ref="FH44:FH45"/>
    <mergeCell ref="FI44:FI45"/>
    <mergeCell ref="FJ44:FJ45"/>
    <mergeCell ref="FD36:FD37"/>
    <mergeCell ref="FH36:FH37"/>
    <mergeCell ref="FE36:FE37"/>
    <mergeCell ref="FF36:FF37"/>
    <mergeCell ref="FG36:FG37"/>
    <mergeCell ref="FF18:FF19"/>
    <mergeCell ref="FI36:FI37"/>
    <mergeCell ref="FI18:FI19"/>
    <mergeCell ref="FH18:FH19"/>
    <mergeCell ref="K8:K9"/>
    <mergeCell ref="O8:O9"/>
    <mergeCell ref="S8:S9"/>
    <mergeCell ref="W8:W9"/>
    <mergeCell ref="A46:A55"/>
    <mergeCell ref="A12:A19"/>
    <mergeCell ref="A20:A29"/>
    <mergeCell ref="A30:A37"/>
    <mergeCell ref="A38:A45"/>
    <mergeCell ref="B46:B55"/>
    <mergeCell ref="AA8:AA9"/>
    <mergeCell ref="C4:C5"/>
    <mergeCell ref="G4:G5"/>
    <mergeCell ref="K4:K5"/>
    <mergeCell ref="O4:O5"/>
    <mergeCell ref="S4:S5"/>
    <mergeCell ref="W4:W5"/>
    <mergeCell ref="AA4:AA5"/>
    <mergeCell ref="C8:C9"/>
    <mergeCell ref="G8:G9"/>
    <mergeCell ref="O2:O3"/>
    <mergeCell ref="S2:S3"/>
    <mergeCell ref="W2:W3"/>
    <mergeCell ref="AA2:AA3"/>
    <mergeCell ref="C6:C7"/>
    <mergeCell ref="G6:G7"/>
    <mergeCell ref="K6:K7"/>
    <mergeCell ref="O6:O7"/>
    <mergeCell ref="S6:S7"/>
    <mergeCell ref="W6:W7"/>
    <mergeCell ref="A4:A11"/>
    <mergeCell ref="B4:B11"/>
    <mergeCell ref="FD2:FD3"/>
    <mergeCell ref="FE2:FE3"/>
    <mergeCell ref="FF2:FF3"/>
    <mergeCell ref="FG2:FG3"/>
    <mergeCell ref="AA6:AA7"/>
    <mergeCell ref="C2:C3"/>
    <mergeCell ref="G2:G3"/>
    <mergeCell ref="K2:K3"/>
    <mergeCell ref="FI2:FI3"/>
    <mergeCell ref="FJ2:FJ3"/>
    <mergeCell ref="FU2:FU3"/>
    <mergeCell ref="FV2:FV3"/>
    <mergeCell ref="FW2:FW3"/>
    <mergeCell ref="FX2:FX3"/>
    <mergeCell ref="FY2:FY3"/>
    <mergeCell ref="FZ2:FZ3"/>
    <mergeCell ref="GA2:GA3"/>
    <mergeCell ref="GB2:GB3"/>
    <mergeCell ref="FV4:FV5"/>
    <mergeCell ref="FW4:FW5"/>
    <mergeCell ref="FX4:FX5"/>
    <mergeCell ref="FY4:FY5"/>
    <mergeCell ref="FZ4:FZ5"/>
    <mergeCell ref="GA4:GA5"/>
    <mergeCell ref="GB4:GB5"/>
    <mergeCell ref="FV6:FV7"/>
    <mergeCell ref="FW6:FW7"/>
    <mergeCell ref="FX6:FX7"/>
    <mergeCell ref="FY6:FY7"/>
    <mergeCell ref="FZ6:FZ7"/>
    <mergeCell ref="GA6:GA7"/>
    <mergeCell ref="GB6:GB7"/>
    <mergeCell ref="GB8:GB9"/>
    <mergeCell ref="FV8:FV9"/>
    <mergeCell ref="FW8:FW9"/>
    <mergeCell ref="FX8:FX9"/>
    <mergeCell ref="FY8:FY9"/>
    <mergeCell ref="FZ8:FZ9"/>
    <mergeCell ref="GA8:GA9"/>
  </mergeCells>
  <conditionalFormatting sqref="X57:FK57 FS57:FT57 FD10:FJ11 FD28:FJ29 FD36:FJ37 FD44:FJ45 FD18:FJ21 GB1:GB65536 FV1:GA8 FV10:GA65536 FD2:FJ3 FW56:GB56">
    <cfRule type="cellIs" priority="4" dxfId="1" operator="equal" stopIfTrue="1">
      <formula>0</formula>
    </cfRule>
  </conditionalFormatting>
  <conditionalFormatting sqref="S12:S53 O12:O53 K12:K53 G12:G55 C12:C55 AA2:AA53 W2:W53 C4:C11 G4:G11 K2:K11 O2:O11 S2:S11 W10 W10 K12:K53 G12:G55 C12:C55 AA2:AA53 W2:W53">
    <cfRule type="cellIs" priority="2" dxfId="0" operator="equal" stopIfTrue="1">
      <formula>TODAY()</formula>
    </cfRule>
  </conditionalFormatting>
  <hyperlinks>
    <hyperlink ref="A1:B1" r:id="rId1" display="www.kpo.cz"/>
  </hyperlinks>
  <printOptions horizontalCentered="1"/>
  <pageMargins left="0.1968503937007874" right="0.31496062992125984" top="0.21" bottom="0.15748031496062992" header="0.15748031496062992" footer="0.15748031496062992"/>
  <pageSetup horizontalDpi="600" verticalDpi="600" orientation="portrait" paperSize="9" scale="8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Michal Malášek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kalendar-08-09</dc:title>
  <dc:subject/>
  <dc:creator>KPO</dc:creator>
  <cp:keywords/>
  <dc:description/>
  <cp:lastModifiedBy>Michal Malášek</cp:lastModifiedBy>
  <cp:lastPrinted>2008-10-19T19:49:32Z</cp:lastPrinted>
  <dcterms:created xsi:type="dcterms:W3CDTF">2007-10-31T23:47:32Z</dcterms:created>
  <dcterms:modified xsi:type="dcterms:W3CDTF">2008-10-20T22:10:09Z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-929010820</vt:i4>
  </property>
  <property fmtid="{D5CDD505-2E9C-101B-9397-08002B2CF9AE}" pid="3" name="_EmailSubject">
    <vt:lpwstr>do foroty</vt:lpwstr>
  </property>
  <property fmtid="{D5CDD505-2E9C-101B-9397-08002B2CF9AE}" pid="4" name="_AuthorEmail">
    <vt:lpwstr>malasek@kpo.cz</vt:lpwstr>
  </property>
  <property fmtid="{D5CDD505-2E9C-101B-9397-08002B2CF9AE}" pid="5" name="_AuthorEmailDisplayName">
    <vt:lpwstr>Malášek - KPO</vt:lpwstr>
  </property>
  <property fmtid="{D5CDD505-2E9C-101B-9397-08002B2CF9AE}" pid="6" name="_ReviewingToolsShownOnce">
    <vt:lpwstr/>
  </property>
</Properties>
</file>