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4190" activeTab="0"/>
  </bookViews>
  <sheets>
    <sheet name="zima 08-09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Michal Malášek</author>
  </authors>
  <commentList>
    <comment ref="C4" authorId="0">
      <text>
        <r>
          <rPr>
            <b/>
            <sz val="8"/>
            <rFont val="Tahoma"/>
            <family val="2"/>
          </rPr>
          <t>komentář k jednotlivému dni lze vkládat pravým tlačítkem myši - vložit komentář</t>
        </r>
        <r>
          <rPr>
            <sz val="8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2"/>
          </rPr>
          <t>písmeno označující aktivitu podle červeně uvedených písmen nad tabulkou</t>
        </r>
        <r>
          <rPr>
            <sz val="8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2"/>
          </rPr>
          <t>trvání nebo délka aktivity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<sst xmlns="http://schemas.openxmlformats.org/spreadsheetml/2006/main" count="31" uniqueCount="24">
  <si>
    <t xml:space="preserve">dnes je </t>
  </si>
  <si>
    <t>K</t>
  </si>
  <si>
    <t>S</t>
  </si>
  <si>
    <t>B</t>
  </si>
  <si>
    <t>P</t>
  </si>
  <si>
    <t>Y</t>
  </si>
  <si>
    <t>V</t>
  </si>
  <si>
    <t>J</t>
  </si>
  <si>
    <t>k</t>
  </si>
  <si>
    <t>s</t>
  </si>
  <si>
    <t>b</t>
  </si>
  <si>
    <t>p</t>
  </si>
  <si>
    <t>y</t>
  </si>
  <si>
    <t>v</t>
  </si>
  <si>
    <t>j</t>
  </si>
  <si>
    <t>převod na hodiny</t>
  </si>
  <si>
    <r>
      <rPr>
        <b/>
        <sz val="9"/>
        <color indexed="10"/>
        <rFont val="Arial"/>
        <family val="2"/>
      </rPr>
      <t>K</t>
    </r>
    <r>
      <rPr>
        <sz val="9"/>
        <rFont val="Arial"/>
        <family val="2"/>
      </rPr>
      <t>olo</t>
    </r>
    <r>
      <rPr>
        <sz val="6"/>
        <rFont val="Arial"/>
        <family val="2"/>
      </rPr>
      <t xml:space="preserve"> (km)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S</t>
    </r>
    <r>
      <rPr>
        <sz val="9"/>
        <rFont val="Arial"/>
        <family val="2"/>
      </rPr>
      <t>pinner</t>
    </r>
    <r>
      <rPr>
        <sz val="6"/>
        <rFont val="Arial"/>
        <family val="2"/>
      </rPr>
      <t xml:space="preserve"> (min)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B</t>
    </r>
    <r>
      <rPr>
        <sz val="9"/>
        <rFont val="Arial"/>
        <family val="2"/>
      </rPr>
      <t>ěh</t>
    </r>
    <r>
      <rPr>
        <sz val="6"/>
        <rFont val="Arial"/>
        <family val="2"/>
      </rPr>
      <t xml:space="preserve"> (min)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P</t>
    </r>
    <r>
      <rPr>
        <sz val="9"/>
        <rFont val="Arial"/>
        <family val="2"/>
      </rPr>
      <t>osilovna</t>
    </r>
    <r>
      <rPr>
        <sz val="6"/>
        <rFont val="Arial"/>
        <family val="2"/>
      </rPr>
      <t xml:space="preserve"> (min)</t>
    </r>
    <r>
      <rPr>
        <sz val="9"/>
        <rFont val="Arial"/>
        <family val="2"/>
      </rPr>
      <t xml:space="preserve"> - běžk</t>
    </r>
    <r>
      <rPr>
        <b/>
        <sz val="9"/>
        <color indexed="10"/>
        <rFont val="Arial"/>
        <family val="2"/>
      </rPr>
      <t>Y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(min)</t>
    </r>
    <r>
      <rPr>
        <sz val="9"/>
        <rFont val="Arial"/>
        <family val="2"/>
      </rPr>
      <t xml:space="preserve"> - pla</t>
    </r>
    <r>
      <rPr>
        <b/>
        <sz val="9"/>
        <color indexed="10"/>
        <rFont val="Arial"/>
        <family val="2"/>
      </rPr>
      <t>V</t>
    </r>
    <r>
      <rPr>
        <sz val="9"/>
        <rFont val="Arial"/>
        <family val="2"/>
      </rPr>
      <t>ání</t>
    </r>
    <r>
      <rPr>
        <sz val="6"/>
        <rFont val="Arial"/>
        <family val="2"/>
      </rPr>
      <t xml:space="preserve"> (km)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J</t>
    </r>
    <r>
      <rPr>
        <sz val="9"/>
        <rFont val="Arial"/>
        <family val="2"/>
      </rPr>
      <t>iné</t>
    </r>
    <r>
      <rPr>
        <sz val="6"/>
        <rFont val="Arial"/>
        <family val="2"/>
      </rPr>
      <t xml:space="preserve"> (min)</t>
    </r>
  </si>
  <si>
    <t>sumy&gt;</t>
  </si>
  <si>
    <r>
      <rPr>
        <sz val="6"/>
        <color indexed="18"/>
        <rFont val="Arial"/>
        <family val="2"/>
      </rPr>
      <t>www.</t>
    </r>
    <r>
      <rPr>
        <b/>
        <sz val="6"/>
        <color indexed="62"/>
        <rFont val="Arial"/>
        <family val="2"/>
      </rPr>
      <t>KPO</t>
    </r>
    <r>
      <rPr>
        <sz val="6"/>
        <color indexed="18"/>
        <rFont val="Arial"/>
        <family val="2"/>
      </rPr>
      <t xml:space="preserve">.cz   </t>
    </r>
    <r>
      <rPr>
        <sz val="6"/>
        <color indexed="62"/>
        <rFont val="Arial"/>
        <family val="2"/>
      </rPr>
      <t>cyklistický klub</t>
    </r>
  </si>
  <si>
    <t>únor 2011</t>
  </si>
  <si>
    <t>leden 2011</t>
  </si>
  <si>
    <t>prosinec 2010</t>
  </si>
  <si>
    <t>listopad 2010</t>
  </si>
  <si>
    <t>březen 2011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</si>
</sst>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d"/>
    <numFmt numFmtId="167" formatCode="mmmm/yy"/>
    <numFmt numFmtId="168" formatCode="[h]:mm"/>
    <numFmt numFmtId="169" formatCode="dddd\ \-\ d/m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sz val="6"/>
      <color indexed="18"/>
      <name val="Arial"/>
      <family val="2"/>
    </font>
    <font>
      <b/>
      <sz val="6"/>
      <color indexed="62"/>
      <name val="Arial"/>
      <family val="2"/>
    </font>
    <font>
      <sz val="6"/>
      <color indexed="62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6"/>
      <color theme="3" tint="-0.2499700039625167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0" fillId="0" borderId="0" xfId="0" applyFont="1" applyAlignment="1" applyProtection="1">
      <alignment/>
      <protection hidden="1"/>
    </xf>
    <xf numFmtId="1" fontId="11" fillId="0" borderId="0" xfId="0" applyNumberFormat="1" applyFont="1" applyBorder="1" applyAlignment="1" applyProtection="1">
      <alignment horizontal="center" vertical="center"/>
      <protection hidden="1"/>
    </xf>
    <xf numFmtId="169" fontId="0" fillId="0" borderId="0" xfId="0" applyNumberFormat="1" applyFont="1" applyFill="1" applyBorder="1" applyAlignment="1" applyProtection="1">
      <alignment horizontal="left"/>
      <protection hidden="1"/>
    </xf>
    <xf numFmtId="169" fontId="0" fillId="0" borderId="0" xfId="0" applyNumberFormat="1" applyFont="1" applyFill="1" applyBorder="1" applyAlignment="1" applyProtection="1">
      <alignment horizontal="center"/>
      <protection hidden="1"/>
    </xf>
    <xf numFmtId="169" fontId="12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" fontId="9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" fontId="9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/>
      <protection hidden="1" locked="0"/>
    </xf>
    <xf numFmtId="0" fontId="3" fillId="0" borderId="17" xfId="0" applyFont="1" applyBorder="1" applyAlignment="1" applyProtection="1">
      <alignment horizontal="center" vertical="center"/>
      <protection hidden="1" locked="0"/>
    </xf>
    <xf numFmtId="0" fontId="3" fillId="0" borderId="18" xfId="0" applyFont="1" applyBorder="1" applyAlignment="1" applyProtection="1">
      <alignment horizontal="center" vertical="center"/>
      <protection hidden="1" locked="0"/>
    </xf>
    <xf numFmtId="0" fontId="3" fillId="0" borderId="19" xfId="0" applyFont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Fill="1" applyBorder="1" applyAlignment="1" applyProtection="1">
      <alignment horizontal="center" vertical="center"/>
      <protection hidden="1" locked="0"/>
    </xf>
    <xf numFmtId="0" fontId="3" fillId="33" borderId="14" xfId="0" applyFont="1" applyFill="1" applyBorder="1" applyAlignment="1" applyProtection="1">
      <alignment horizontal="center" vertical="center"/>
      <protection hidden="1" locked="0"/>
    </xf>
    <xf numFmtId="0" fontId="3" fillId="33" borderId="12" xfId="0" applyFont="1" applyFill="1" applyBorder="1" applyAlignment="1" applyProtection="1">
      <alignment horizontal="center" vertical="center"/>
      <protection hidden="1" locked="0"/>
    </xf>
    <xf numFmtId="0" fontId="3" fillId="34" borderId="14" xfId="0" applyFont="1" applyFill="1" applyBorder="1" applyAlignment="1" applyProtection="1">
      <alignment horizontal="center" vertical="center"/>
      <protection hidden="1" locked="0"/>
    </xf>
    <xf numFmtId="0" fontId="3" fillId="34" borderId="15" xfId="0" applyFont="1" applyFill="1" applyBorder="1" applyAlignment="1" applyProtection="1">
      <alignment horizontal="center" vertical="center"/>
      <protection hidden="1" locked="0"/>
    </xf>
    <xf numFmtId="0" fontId="3" fillId="34" borderId="16" xfId="0" applyFont="1" applyFill="1" applyBorder="1" applyAlignment="1" applyProtection="1">
      <alignment horizontal="center" vertical="center"/>
      <protection hidden="1" locked="0"/>
    </xf>
    <xf numFmtId="0" fontId="3" fillId="34" borderId="10" xfId="0" applyFont="1" applyFill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34" borderId="22" xfId="0" applyFont="1" applyFill="1" applyBorder="1" applyAlignment="1" applyProtection="1">
      <alignment horizontal="center" vertical="center"/>
      <protection hidden="1" locked="0"/>
    </xf>
    <xf numFmtId="0" fontId="3" fillId="34" borderId="23" xfId="0" applyFont="1" applyFill="1" applyBorder="1" applyAlignment="1" applyProtection="1">
      <alignment horizontal="center" vertical="center"/>
      <protection hidden="1" locked="0"/>
    </xf>
    <xf numFmtId="0" fontId="3" fillId="33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center" vertical="center"/>
      <protection hidden="1" locked="0"/>
    </xf>
    <xf numFmtId="0" fontId="3" fillId="34" borderId="13" xfId="0" applyFont="1" applyFill="1" applyBorder="1" applyAlignment="1" applyProtection="1">
      <alignment horizontal="center" vertical="center"/>
      <protection hidden="1" locked="0"/>
    </xf>
    <xf numFmtId="0" fontId="3" fillId="33" borderId="27" xfId="0" applyFont="1" applyFill="1" applyBorder="1" applyAlignment="1" applyProtection="1">
      <alignment horizontal="center" vertical="center"/>
      <protection hidden="1" locked="0"/>
    </xf>
    <xf numFmtId="0" fontId="3" fillId="34" borderId="28" xfId="0" applyFont="1" applyFill="1" applyBorder="1" applyAlignment="1" applyProtection="1">
      <alignment horizontal="center" vertical="center"/>
      <protection hidden="1" locked="0"/>
    </xf>
    <xf numFmtId="0" fontId="3" fillId="34" borderId="29" xfId="0" applyFont="1" applyFill="1" applyBorder="1" applyAlignment="1" applyProtection="1">
      <alignment horizontal="center" vertical="center"/>
      <protection hidden="1" locked="0"/>
    </xf>
    <xf numFmtId="0" fontId="3" fillId="34" borderId="30" xfId="0" applyFont="1" applyFill="1" applyBorder="1" applyAlignment="1" applyProtection="1">
      <alignment horizontal="center" vertical="center"/>
      <protection hidden="1" locked="0"/>
    </xf>
    <xf numFmtId="0" fontId="3" fillId="34" borderId="25" xfId="0" applyFont="1" applyFill="1" applyBorder="1" applyAlignment="1" applyProtection="1">
      <alignment horizontal="center" vertical="center"/>
      <protection hidden="1" locked="0"/>
    </xf>
    <xf numFmtId="0" fontId="3" fillId="35" borderId="14" xfId="0" applyFont="1" applyFill="1" applyBorder="1" applyAlignment="1" applyProtection="1">
      <alignment horizontal="center" vertical="center"/>
      <protection hidden="1" locked="0"/>
    </xf>
    <xf numFmtId="0" fontId="3" fillId="35" borderId="15" xfId="0" applyFont="1" applyFill="1" applyBorder="1" applyAlignment="1" applyProtection="1">
      <alignment horizontal="center" vertical="center"/>
      <protection hidden="1" locked="0"/>
    </xf>
    <xf numFmtId="0" fontId="3" fillId="35" borderId="16" xfId="0" applyFont="1" applyFill="1" applyBorder="1" applyAlignment="1" applyProtection="1">
      <alignment horizontal="center" vertical="center"/>
      <protection hidden="1" locked="0"/>
    </xf>
    <xf numFmtId="0" fontId="3" fillId="35" borderId="17" xfId="0" applyFont="1" applyFill="1" applyBorder="1" applyAlignment="1" applyProtection="1">
      <alignment horizontal="center" vertical="center"/>
      <protection hidden="1" locked="0"/>
    </xf>
    <xf numFmtId="0" fontId="3" fillId="33" borderId="18" xfId="0" applyFont="1" applyFill="1" applyBorder="1" applyAlignment="1" applyProtection="1">
      <alignment horizontal="center" vertical="center"/>
      <protection hidden="1" locked="0"/>
    </xf>
    <xf numFmtId="0" fontId="3" fillId="34" borderId="31" xfId="0" applyFont="1" applyFill="1" applyBorder="1" applyAlignment="1" applyProtection="1">
      <alignment horizontal="center" vertical="center"/>
      <protection hidden="1" locked="0"/>
    </xf>
    <xf numFmtId="0" fontId="6" fillId="0" borderId="32" xfId="0" applyFont="1" applyBorder="1" applyAlignment="1" applyProtection="1">
      <alignment vertic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3" fillId="34" borderId="20" xfId="0" applyFont="1" applyFill="1" applyBorder="1" applyAlignment="1" applyProtection="1">
      <alignment horizontal="center" vertical="center"/>
      <protection hidden="1" locked="0"/>
    </xf>
    <xf numFmtId="0" fontId="3" fillId="34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33" borderId="12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33" borderId="24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35" borderId="22" xfId="0" applyFont="1" applyFill="1" applyBorder="1" applyAlignment="1" applyProtection="1">
      <alignment horizontal="center" vertical="center"/>
      <protection hidden="1" locked="0"/>
    </xf>
    <xf numFmtId="0" fontId="3" fillId="35" borderId="14" xfId="0" applyFont="1" applyFill="1" applyBorder="1" applyAlignment="1" applyProtection="1">
      <alignment horizontal="center" vertical="center"/>
      <protection hidden="1" locked="0"/>
    </xf>
    <xf numFmtId="1" fontId="3" fillId="35" borderId="16" xfId="0" applyNumberFormat="1" applyFont="1" applyFill="1" applyBorder="1" applyAlignment="1" applyProtection="1">
      <alignment horizontal="center" vertical="center"/>
      <protection hidden="1" locked="0"/>
    </xf>
    <xf numFmtId="0" fontId="3" fillId="35" borderId="23" xfId="0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34" borderId="27" xfId="0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3" fillId="33" borderId="34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35" xfId="0" applyFont="1" applyBorder="1" applyAlignment="1" applyProtection="1">
      <alignment horizontal="center" vertical="center"/>
      <protection hidden="1" locked="0"/>
    </xf>
    <xf numFmtId="0" fontId="3" fillId="0" borderId="36" xfId="0" applyFont="1" applyBorder="1" applyAlignment="1" applyProtection="1">
      <alignment horizontal="center" vertical="center"/>
      <protection hidden="1" locked="0"/>
    </xf>
    <xf numFmtId="0" fontId="3" fillId="0" borderId="31" xfId="0" applyFont="1" applyBorder="1" applyAlignment="1" applyProtection="1">
      <alignment horizontal="center" vertical="center"/>
      <protection hidden="1" locked="0"/>
    </xf>
    <xf numFmtId="0" fontId="10" fillId="0" borderId="32" xfId="0" applyFont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5" borderId="11" xfId="0" applyFont="1" applyFill="1" applyBorder="1" applyAlignment="1" applyProtection="1">
      <alignment horizontal="center" vertical="center"/>
      <protection hidden="1"/>
    </xf>
    <xf numFmtId="0" fontId="3" fillId="35" borderId="12" xfId="0" applyFont="1" applyFill="1" applyBorder="1" applyAlignment="1" applyProtection="1">
      <alignment horizontal="center" vertical="center"/>
      <protection hidden="1"/>
    </xf>
    <xf numFmtId="0" fontId="3" fillId="35" borderId="13" xfId="0" applyFont="1" applyFill="1" applyBorder="1" applyAlignment="1" applyProtection="1">
      <alignment horizontal="center" vertical="center"/>
      <protection hidden="1"/>
    </xf>
    <xf numFmtId="0" fontId="3" fillId="35" borderId="20" xfId="0" applyFont="1" applyFill="1" applyBorder="1" applyAlignment="1" applyProtection="1">
      <alignment horizontal="center" vertical="center"/>
      <protection hidden="1"/>
    </xf>
    <xf numFmtId="0" fontId="3" fillId="35" borderId="21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alignment horizontal="center" vertical="center"/>
      <protection hidden="1"/>
    </xf>
    <xf numFmtId="0" fontId="5" fillId="0" borderId="37" xfId="0" applyFont="1" applyFill="1" applyBorder="1" applyAlignment="1" applyProtection="1">
      <alignment horizontal="center" vertical="center"/>
      <protection hidden="1"/>
    </xf>
    <xf numFmtId="0" fontId="0" fillId="9" borderId="0" xfId="0" applyFill="1" applyBorder="1" applyAlignment="1" applyProtection="1">
      <alignment horizontal="center" vertical="center"/>
      <protection hidden="1"/>
    </xf>
    <xf numFmtId="0" fontId="5" fillId="9" borderId="0" xfId="0" applyFont="1" applyFill="1" applyBorder="1" applyAlignment="1" applyProtection="1">
      <alignment horizontal="center" vertical="center"/>
      <protection hidden="1"/>
    </xf>
    <xf numFmtId="0" fontId="10" fillId="9" borderId="0" xfId="0" applyFont="1" applyFill="1" applyBorder="1" applyAlignment="1" applyProtection="1">
      <alignment/>
      <protection hidden="1"/>
    </xf>
    <xf numFmtId="0" fontId="9" fillId="9" borderId="0" xfId="0" applyFont="1" applyFill="1" applyBorder="1" applyAlignment="1" applyProtection="1">
      <alignment horizontal="center" vertical="center"/>
      <protection hidden="1"/>
    </xf>
    <xf numFmtId="0" fontId="0" fillId="9" borderId="0" xfId="0" applyFill="1" applyBorder="1" applyAlignment="1" applyProtection="1">
      <alignment horizontal="center"/>
      <protection hidden="1"/>
    </xf>
    <xf numFmtId="0" fontId="0" fillId="13" borderId="0" xfId="0" applyFill="1" applyBorder="1" applyAlignment="1" applyProtection="1">
      <alignment horizontal="center" vertical="center"/>
      <protection hidden="1"/>
    </xf>
    <xf numFmtId="1" fontId="0" fillId="13" borderId="0" xfId="0" applyNumberFormat="1" applyFill="1" applyBorder="1" applyAlignment="1" applyProtection="1">
      <alignment horizontal="center" vertical="center"/>
      <protection hidden="1"/>
    </xf>
    <xf numFmtId="0" fontId="5" fillId="13" borderId="0" xfId="0" applyFont="1" applyFill="1" applyBorder="1" applyAlignment="1" applyProtection="1">
      <alignment horizontal="center" vertical="center"/>
      <protection hidden="1"/>
    </xf>
    <xf numFmtId="0" fontId="10" fillId="13" borderId="0" xfId="0" applyFont="1" applyFill="1" applyBorder="1" applyAlignment="1" applyProtection="1">
      <alignment/>
      <protection hidden="1"/>
    </xf>
    <xf numFmtId="0" fontId="9" fillId="13" borderId="0" xfId="0" applyFont="1" applyFill="1" applyBorder="1" applyAlignment="1" applyProtection="1">
      <alignment horizontal="center" vertical="center"/>
      <protection hidden="1"/>
    </xf>
    <xf numFmtId="0" fontId="0" fillId="13" borderId="0" xfId="0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5" fillId="6" borderId="0" xfId="0" applyFont="1" applyFill="1" applyBorder="1" applyAlignment="1" applyProtection="1">
      <alignment horizontal="center" vertical="center"/>
      <protection hidden="1"/>
    </xf>
    <xf numFmtId="0" fontId="10" fillId="6" borderId="0" xfId="0" applyFont="1" applyFill="1" applyBorder="1" applyAlignment="1" applyProtection="1">
      <alignment/>
      <protection hidden="1"/>
    </xf>
    <xf numFmtId="0" fontId="9" fillId="6" borderId="0" xfId="0" applyFont="1" applyFill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36" borderId="0" xfId="0" applyFill="1" applyBorder="1" applyAlignment="1" applyProtection="1">
      <alignment horizontal="center" vertical="center"/>
      <protection hidden="1"/>
    </xf>
    <xf numFmtId="0" fontId="5" fillId="36" borderId="0" xfId="0" applyFont="1" applyFill="1" applyBorder="1" applyAlignment="1" applyProtection="1">
      <alignment horizontal="center" vertical="center"/>
      <protection hidden="1"/>
    </xf>
    <xf numFmtId="0" fontId="10" fillId="36" borderId="0" xfId="0" applyFont="1" applyFill="1" applyBorder="1" applyAlignment="1" applyProtection="1">
      <alignment/>
      <protection hidden="1"/>
    </xf>
    <xf numFmtId="0" fontId="9" fillId="36" borderId="0" xfId="0" applyFont="1" applyFill="1" applyBorder="1" applyAlignment="1" applyProtection="1">
      <alignment horizontal="center" vertical="center"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Alignment="1" applyProtection="1">
      <alignment horizontal="center" vertical="center"/>
      <protection hidden="1"/>
    </xf>
    <xf numFmtId="0" fontId="10" fillId="8" borderId="0" xfId="0" applyFont="1" applyFill="1" applyBorder="1" applyAlignment="1" applyProtection="1">
      <alignment/>
      <protection hidden="1"/>
    </xf>
    <xf numFmtId="0" fontId="9" fillId="8" borderId="0" xfId="0" applyFont="1" applyFill="1" applyBorder="1" applyAlignment="1" applyProtection="1">
      <alignment horizontal="center" vertical="center"/>
      <protection hidden="1"/>
    </xf>
    <xf numFmtId="0" fontId="0" fillId="8" borderId="0" xfId="0" applyFill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 vertical="center" textRotation="90"/>
      <protection hidden="1"/>
    </xf>
    <xf numFmtId="0" fontId="3" fillId="0" borderId="38" xfId="0" applyFont="1" applyFill="1" applyBorder="1" applyAlignment="1" applyProtection="1">
      <alignment horizontal="center" vertical="center" textRotation="90" wrapText="1"/>
      <protection hidden="1"/>
    </xf>
    <xf numFmtId="0" fontId="0" fillId="0" borderId="38" xfId="0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3" fillId="0" borderId="40" xfId="0" applyFont="1" applyFill="1" applyBorder="1" applyAlignment="1" applyProtection="1">
      <alignment horizontal="center" vertical="center" textRotation="90" wrapText="1"/>
      <protection hidden="1"/>
    </xf>
    <xf numFmtId="166" fontId="4" fillId="33" borderId="41" xfId="0" applyNumberFormat="1" applyFont="1" applyFill="1" applyBorder="1" applyAlignment="1" applyProtection="1">
      <alignment horizontal="center" vertical="center"/>
      <protection hidden="1"/>
    </xf>
    <xf numFmtId="166" fontId="4" fillId="33" borderId="42" xfId="0" applyNumberFormat="1" applyFont="1" applyFill="1" applyBorder="1" applyAlignment="1" applyProtection="1">
      <alignment horizontal="center" vertical="center"/>
      <protection hidden="1"/>
    </xf>
    <xf numFmtId="166" fontId="4" fillId="0" borderId="43" xfId="0" applyNumberFormat="1" applyFont="1" applyBorder="1" applyAlignment="1" applyProtection="1">
      <alignment horizontal="center" vertical="center"/>
      <protection hidden="1"/>
    </xf>
    <xf numFmtId="166" fontId="4" fillId="0" borderId="44" xfId="0" applyNumberFormat="1" applyFont="1" applyBorder="1" applyAlignment="1" applyProtection="1">
      <alignment horizontal="center" vertical="center"/>
      <protection hidden="1"/>
    </xf>
    <xf numFmtId="166" fontId="4" fillId="0" borderId="41" xfId="0" applyNumberFormat="1" applyFont="1" applyBorder="1" applyAlignment="1" applyProtection="1">
      <alignment horizontal="center" vertical="center"/>
      <protection hidden="1"/>
    </xf>
    <xf numFmtId="166" fontId="4" fillId="0" borderId="42" xfId="0" applyNumberFormat="1" applyFont="1" applyBorder="1" applyAlignment="1" applyProtection="1">
      <alignment horizontal="center" vertical="center"/>
      <protection hidden="1"/>
    </xf>
    <xf numFmtId="166" fontId="4" fillId="33" borderId="45" xfId="0" applyNumberFormat="1" applyFont="1" applyFill="1" applyBorder="1" applyAlignment="1" applyProtection="1">
      <alignment horizontal="center" vertical="center"/>
      <protection hidden="1"/>
    </xf>
    <xf numFmtId="166" fontId="4" fillId="33" borderId="46" xfId="0" applyNumberFormat="1" applyFont="1" applyFill="1" applyBorder="1" applyAlignment="1" applyProtection="1">
      <alignment horizontal="center" vertical="center"/>
      <protection hidden="1"/>
    </xf>
    <xf numFmtId="1" fontId="3" fillId="0" borderId="18" xfId="0" applyNumberFormat="1" applyFont="1" applyBorder="1" applyAlignment="1" applyProtection="1">
      <alignment horizontal="center" vertical="center" textRotation="90"/>
      <protection hidden="1"/>
    </xf>
    <xf numFmtId="1" fontId="3" fillId="0" borderId="10" xfId="0" applyNumberFormat="1" applyFont="1" applyBorder="1" applyAlignment="1" applyProtection="1">
      <alignment horizontal="center" vertical="center" textRotation="90"/>
      <protection hidden="1"/>
    </xf>
    <xf numFmtId="166" fontId="4" fillId="0" borderId="47" xfId="0" applyNumberFormat="1" applyFont="1" applyFill="1" applyBorder="1" applyAlignment="1" applyProtection="1">
      <alignment horizontal="center" vertical="center"/>
      <protection hidden="1"/>
    </xf>
    <xf numFmtId="166" fontId="4" fillId="0" borderId="48" xfId="0" applyNumberFormat="1" applyFont="1" applyFill="1" applyBorder="1" applyAlignment="1" applyProtection="1">
      <alignment horizontal="center" vertical="center"/>
      <protection hidden="1"/>
    </xf>
    <xf numFmtId="166" fontId="4" fillId="0" borderId="49" xfId="0" applyNumberFormat="1" applyFont="1" applyFill="1" applyBorder="1" applyAlignment="1" applyProtection="1">
      <alignment horizontal="center" vertical="center"/>
      <protection hidden="1"/>
    </xf>
    <xf numFmtId="166" fontId="4" fillId="0" borderId="50" xfId="0" applyNumberFormat="1" applyFont="1" applyFill="1" applyBorder="1" applyAlignment="1" applyProtection="1">
      <alignment horizontal="center" vertical="center"/>
      <protection hidden="1"/>
    </xf>
    <xf numFmtId="166" fontId="4" fillId="33" borderId="49" xfId="0" applyNumberFormat="1" applyFont="1" applyFill="1" applyBorder="1" applyAlignment="1" applyProtection="1">
      <alignment horizontal="center" vertical="center"/>
      <protection hidden="1"/>
    </xf>
    <xf numFmtId="166" fontId="4" fillId="33" borderId="50" xfId="0" applyNumberFormat="1" applyFont="1" applyFill="1" applyBorder="1" applyAlignment="1" applyProtection="1">
      <alignment horizontal="center" vertical="center"/>
      <protection hidden="1"/>
    </xf>
    <xf numFmtId="166" fontId="4" fillId="0" borderId="51" xfId="0" applyNumberFormat="1" applyFont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alignment vertical="center"/>
      <protection hidden="1"/>
    </xf>
    <xf numFmtId="49" fontId="0" fillId="37" borderId="3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38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166" fontId="4" fillId="0" borderId="52" xfId="0" applyNumberFormat="1" applyFont="1" applyFill="1" applyBorder="1" applyAlignment="1" applyProtection="1">
      <alignment horizontal="center" vertical="center"/>
      <protection hidden="1"/>
    </xf>
    <xf numFmtId="166" fontId="4" fillId="0" borderId="53" xfId="0" applyNumberFormat="1" applyFont="1" applyFill="1" applyBorder="1" applyAlignment="1" applyProtection="1">
      <alignment horizontal="center" vertical="center"/>
      <protection hidden="1"/>
    </xf>
    <xf numFmtId="166" fontId="4" fillId="0" borderId="54" xfId="0" applyNumberFormat="1" applyFont="1" applyFill="1" applyBorder="1" applyAlignment="1" applyProtection="1">
      <alignment horizontal="center" vertical="center"/>
      <protection hidden="1"/>
    </xf>
    <xf numFmtId="166" fontId="4" fillId="0" borderId="51" xfId="0" applyNumberFormat="1" applyFont="1" applyFill="1" applyBorder="1" applyAlignment="1" applyProtection="1">
      <alignment horizontal="center" vertical="center"/>
      <protection hidden="1"/>
    </xf>
    <xf numFmtId="1" fontId="3" fillId="0" borderId="44" xfId="0" applyNumberFormat="1" applyFont="1" applyBorder="1" applyAlignment="1" applyProtection="1">
      <alignment horizontal="center" vertical="center" textRotation="90"/>
      <protection hidden="1"/>
    </xf>
    <xf numFmtId="1" fontId="3" fillId="0" borderId="43" xfId="0" applyNumberFormat="1" applyFont="1" applyBorder="1" applyAlignment="1" applyProtection="1">
      <alignment horizontal="center" vertical="center" textRotation="90"/>
      <protection hidden="1"/>
    </xf>
    <xf numFmtId="49" fontId="0" fillId="0" borderId="55" xfId="0" applyNumberFormat="1" applyFont="1" applyFill="1" applyBorder="1" applyAlignment="1" applyProtection="1">
      <alignment horizontal="center" vertical="center" textRotation="90"/>
      <protection hidden="1"/>
    </xf>
    <xf numFmtId="49" fontId="0" fillId="0" borderId="56" xfId="0" applyNumberFormat="1" applyFont="1" applyFill="1" applyBorder="1" applyAlignment="1" applyProtection="1">
      <alignment horizontal="center" vertical="center" textRotation="90"/>
      <protection hidden="1"/>
    </xf>
    <xf numFmtId="0" fontId="3" fillId="0" borderId="0" xfId="0" applyFont="1" applyFill="1" applyBorder="1" applyAlignment="1" applyProtection="1">
      <alignment horizontal="center" vertical="center" textRotation="90" wrapText="1"/>
      <protection hidden="1"/>
    </xf>
    <xf numFmtId="0" fontId="3" fillId="0" borderId="57" xfId="0" applyFont="1" applyFill="1" applyBorder="1" applyAlignment="1" applyProtection="1">
      <alignment horizontal="center" vertical="center" textRotation="90" wrapText="1"/>
      <protection hidden="1"/>
    </xf>
    <xf numFmtId="166" fontId="4" fillId="0" borderId="58" xfId="0" applyNumberFormat="1" applyFont="1" applyFill="1" applyBorder="1" applyAlignment="1" applyProtection="1">
      <alignment horizontal="center" vertical="center"/>
      <protection hidden="1"/>
    </xf>
    <xf numFmtId="166" fontId="4" fillId="0" borderId="59" xfId="0" applyNumberFormat="1" applyFont="1" applyFill="1" applyBorder="1" applyAlignment="1" applyProtection="1">
      <alignment horizontal="center" vertical="center"/>
      <protection hidden="1"/>
    </xf>
    <xf numFmtId="49" fontId="0" fillId="37" borderId="40" xfId="0" applyNumberFormat="1" applyFont="1" applyFill="1" applyBorder="1" applyAlignment="1" applyProtection="1">
      <alignment horizontal="center" vertical="center" textRotation="90"/>
      <protection hidden="1"/>
    </xf>
    <xf numFmtId="166" fontId="4" fillId="0" borderId="60" xfId="0" applyNumberFormat="1" applyFont="1" applyBorder="1" applyAlignment="1" applyProtection="1">
      <alignment horizontal="center" vertical="center"/>
      <protection hidden="1"/>
    </xf>
    <xf numFmtId="166" fontId="4" fillId="33" borderId="61" xfId="0" applyNumberFormat="1" applyFont="1" applyFill="1" applyBorder="1" applyAlignment="1" applyProtection="1">
      <alignment horizontal="center" vertical="center"/>
      <protection hidden="1"/>
    </xf>
    <xf numFmtId="0" fontId="0" fillId="37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NumberFormat="1" applyFont="1" applyFill="1" applyBorder="1" applyAlignment="1" applyProtection="1">
      <alignment horizontal="center"/>
      <protection hidden="1"/>
    </xf>
    <xf numFmtId="0" fontId="0" fillId="33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NumberFormat="1" applyFont="1" applyFill="1" applyBorder="1" applyAlignment="1" applyProtection="1">
      <alignment horizontal="center"/>
      <protection hidden="1"/>
    </xf>
    <xf numFmtId="0" fontId="0" fillId="41" borderId="0" xfId="0" applyNumberFormat="1" applyFont="1" applyFill="1" applyBorder="1" applyAlignment="1" applyProtection="1">
      <alignment horizontal="center"/>
      <protection hidden="1"/>
    </xf>
    <xf numFmtId="1" fontId="3" fillId="0" borderId="26" xfId="0" applyNumberFormat="1" applyFont="1" applyBorder="1" applyAlignment="1" applyProtection="1">
      <alignment horizontal="center" vertical="center" textRotation="90"/>
      <protection hidden="1"/>
    </xf>
    <xf numFmtId="1" fontId="3" fillId="0" borderId="62" xfId="0" applyNumberFormat="1" applyFont="1" applyBorder="1" applyAlignment="1" applyProtection="1">
      <alignment horizontal="center" vertical="center" textRotation="90"/>
      <protection hidden="1"/>
    </xf>
    <xf numFmtId="0" fontId="0" fillId="0" borderId="0" xfId="0" applyFill="1" applyBorder="1" applyAlignment="1" applyProtection="1">
      <alignment vertical="center"/>
      <protection hidden="1"/>
    </xf>
    <xf numFmtId="166" fontId="4" fillId="33" borderId="60" xfId="0" applyNumberFormat="1" applyFont="1" applyFill="1" applyBorder="1" applyAlignment="1" applyProtection="1">
      <alignment horizontal="center" vertical="center"/>
      <protection hidden="1"/>
    </xf>
    <xf numFmtId="166" fontId="4" fillId="33" borderId="63" xfId="0" applyNumberFormat="1" applyFont="1" applyFill="1" applyBorder="1" applyAlignment="1" applyProtection="1">
      <alignment horizontal="center" vertical="center"/>
      <protection hidden="1"/>
    </xf>
    <xf numFmtId="166" fontId="4" fillId="0" borderId="45" xfId="0" applyNumberFormat="1" applyFont="1" applyBorder="1" applyAlignment="1" applyProtection="1">
      <alignment horizontal="center" vertical="center"/>
      <protection hidden="1"/>
    </xf>
    <xf numFmtId="166" fontId="4" fillId="0" borderId="46" xfId="0" applyNumberFormat="1" applyFont="1" applyBorder="1" applyAlignment="1" applyProtection="1">
      <alignment horizontal="center" vertical="center"/>
      <protection hidden="1"/>
    </xf>
    <xf numFmtId="166" fontId="4" fillId="0" borderId="64" xfId="0" applyNumberFormat="1" applyFont="1" applyFill="1" applyBorder="1" applyAlignment="1" applyProtection="1">
      <alignment horizontal="center" vertical="center"/>
      <protection hidden="1"/>
    </xf>
    <xf numFmtId="166" fontId="3" fillId="35" borderId="65" xfId="0" applyNumberFormat="1" applyFont="1" applyFill="1" applyBorder="1" applyAlignment="1" applyProtection="1">
      <alignment horizontal="center" vertical="center"/>
      <protection hidden="1"/>
    </xf>
    <xf numFmtId="166" fontId="3" fillId="35" borderId="59" xfId="0" applyNumberFormat="1" applyFont="1" applyFill="1" applyBorder="1" applyAlignment="1" applyProtection="1">
      <alignment horizontal="center" vertical="center"/>
      <protection hidden="1"/>
    </xf>
    <xf numFmtId="166" fontId="3" fillId="35" borderId="66" xfId="0" applyNumberFormat="1" applyFont="1" applyFill="1" applyBorder="1" applyAlignment="1" applyProtection="1">
      <alignment horizontal="center" vertical="center"/>
      <protection hidden="1"/>
    </xf>
    <xf numFmtId="166" fontId="3" fillId="35" borderId="48" xfId="0" applyNumberFormat="1" applyFont="1" applyFill="1" applyBorder="1" applyAlignment="1" applyProtection="1">
      <alignment horizontal="center" vertical="center"/>
      <protection hidden="1"/>
    </xf>
    <xf numFmtId="166" fontId="3" fillId="35" borderId="47" xfId="0" applyNumberFormat="1" applyFont="1" applyFill="1" applyBorder="1" applyAlignment="1" applyProtection="1">
      <alignment horizontal="center" vertical="center"/>
      <protection hidden="1"/>
    </xf>
    <xf numFmtId="166" fontId="3" fillId="35" borderId="51" xfId="0" applyNumberFormat="1" applyFont="1" applyFill="1" applyBorder="1" applyAlignment="1" applyProtection="1">
      <alignment horizontal="center" vertical="center"/>
      <protection hidden="1"/>
    </xf>
    <xf numFmtId="166" fontId="4" fillId="33" borderId="47" xfId="0" applyNumberFormat="1" applyFont="1" applyFill="1" applyBorder="1" applyAlignment="1" applyProtection="1">
      <alignment horizontal="center" vertical="center"/>
      <protection hidden="1"/>
    </xf>
    <xf numFmtId="166" fontId="4" fillId="33" borderId="48" xfId="0" applyNumberFormat="1" applyFont="1" applyFill="1" applyBorder="1" applyAlignment="1" applyProtection="1">
      <alignment horizontal="center" vertical="center"/>
      <protection hidden="1"/>
    </xf>
    <xf numFmtId="166" fontId="4" fillId="33" borderId="54" xfId="0" applyNumberFormat="1" applyFont="1" applyFill="1" applyBorder="1" applyAlignment="1" applyProtection="1">
      <alignment horizontal="center" vertical="center"/>
      <protection hidden="1"/>
    </xf>
    <xf numFmtId="166" fontId="4" fillId="33" borderId="51" xfId="0" applyNumberFormat="1" applyFont="1" applyFill="1" applyBorder="1" applyAlignment="1" applyProtection="1">
      <alignment horizontal="center" vertical="center"/>
      <protection hidden="1"/>
    </xf>
    <xf numFmtId="166" fontId="4" fillId="0" borderId="67" xfId="0" applyNumberFormat="1" applyFont="1" applyBorder="1" applyAlignment="1" applyProtection="1">
      <alignment horizontal="center" vertical="center"/>
      <protection hidden="1"/>
    </xf>
    <xf numFmtId="166" fontId="4" fillId="0" borderId="64" xfId="0" applyNumberFormat="1" applyFont="1" applyBorder="1" applyAlignment="1" applyProtection="1">
      <alignment horizontal="center" vertical="center"/>
      <protection hidden="1"/>
    </xf>
    <xf numFmtId="166" fontId="4" fillId="0" borderId="61" xfId="0" applyNumberFormat="1" applyFont="1" applyBorder="1" applyAlignment="1" applyProtection="1">
      <alignment horizontal="center" vertical="center"/>
      <protection hidden="1"/>
    </xf>
    <xf numFmtId="166" fontId="4" fillId="0" borderId="47" xfId="0" applyNumberFormat="1" applyFont="1" applyBorder="1" applyAlignment="1" applyProtection="1">
      <alignment horizontal="center" vertical="center"/>
      <protection hidden="1"/>
    </xf>
    <xf numFmtId="166" fontId="4" fillId="0" borderId="68" xfId="0" applyNumberFormat="1" applyFont="1" applyBorder="1" applyAlignment="1" applyProtection="1">
      <alignment horizontal="center" vertical="center"/>
      <protection hidden="1"/>
    </xf>
    <xf numFmtId="166" fontId="4" fillId="0" borderId="69" xfId="0" applyNumberFormat="1" applyFont="1" applyBorder="1" applyAlignment="1" applyProtection="1">
      <alignment horizontal="center" vertical="center"/>
      <protection hidden="1"/>
    </xf>
    <xf numFmtId="166" fontId="4" fillId="33" borderId="70" xfId="0" applyNumberFormat="1" applyFont="1" applyFill="1" applyBorder="1" applyAlignment="1" applyProtection="1">
      <alignment horizontal="center" vertical="center"/>
      <protection hidden="1"/>
    </xf>
    <xf numFmtId="166" fontId="4" fillId="33" borderId="64" xfId="0" applyNumberFormat="1" applyFont="1" applyFill="1" applyBorder="1" applyAlignment="1" applyProtection="1">
      <alignment horizontal="center" vertical="center"/>
      <protection hidden="1"/>
    </xf>
    <xf numFmtId="166" fontId="4" fillId="33" borderId="71" xfId="0" applyNumberFormat="1" applyFont="1" applyFill="1" applyBorder="1" applyAlignment="1" applyProtection="1">
      <alignment horizontal="center" vertical="center"/>
      <protection hidden="1"/>
    </xf>
    <xf numFmtId="166" fontId="4" fillId="33" borderId="72" xfId="0" applyNumberFormat="1" applyFont="1" applyFill="1" applyBorder="1" applyAlignment="1" applyProtection="1">
      <alignment horizontal="center" vertical="center"/>
      <protection hidden="1"/>
    </xf>
    <xf numFmtId="166" fontId="3" fillId="35" borderId="49" xfId="0" applyNumberFormat="1" applyFont="1" applyFill="1" applyBorder="1" applyAlignment="1" applyProtection="1">
      <alignment horizontal="center" vertical="center"/>
      <protection hidden="1"/>
    </xf>
    <xf numFmtId="166" fontId="3" fillId="35" borderId="70" xfId="0" applyNumberFormat="1" applyFont="1" applyFill="1" applyBorder="1" applyAlignment="1" applyProtection="1">
      <alignment horizontal="center" vertical="center"/>
      <protection hidden="1"/>
    </xf>
    <xf numFmtId="166" fontId="4" fillId="0" borderId="70" xfId="0" applyNumberFormat="1" applyFont="1" applyFill="1" applyBorder="1" applyAlignment="1" applyProtection="1">
      <alignment horizontal="center" vertical="center"/>
      <protection hidden="1"/>
    </xf>
    <xf numFmtId="166" fontId="3" fillId="35" borderId="64" xfId="0" applyNumberFormat="1" applyFont="1" applyFill="1" applyBorder="1" applyAlignment="1" applyProtection="1">
      <alignment horizontal="center" vertical="center"/>
      <protection hidden="1"/>
    </xf>
    <xf numFmtId="49" fontId="53" fillId="0" borderId="0" xfId="36" applyNumberFormat="1" applyFont="1" applyBorder="1" applyAlignment="1" applyProtection="1">
      <alignment horizontal="center" vertical="center" wrapText="1"/>
      <protection hidden="1" locked="0"/>
    </xf>
    <xf numFmtId="0" fontId="53" fillId="0" borderId="0" xfId="36" applyFont="1" applyBorder="1" applyAlignment="1" applyProtection="1">
      <alignment horizontal="center" vertical="center" wrapText="1"/>
      <protection locked="0"/>
    </xf>
    <xf numFmtId="49" fontId="0" fillId="37" borderId="7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37" xfId="0" applyBorder="1" applyAlignment="1">
      <alignment/>
    </xf>
    <xf numFmtId="0" fontId="0" fillId="0" borderId="74" xfId="0" applyBorder="1" applyAlignment="1">
      <alignment/>
    </xf>
    <xf numFmtId="49" fontId="0" fillId="37" borderId="37" xfId="0" applyNumberFormat="1" applyFill="1" applyBorder="1" applyAlignment="1" applyProtection="1">
      <alignment horizontal="center" vertical="center" textRotation="90"/>
      <protection hidden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35" borderId="22" xfId="0" applyFont="1" applyFill="1" applyBorder="1" applyAlignment="1" applyProtection="1">
      <alignment horizontal="center" vertical="center"/>
      <protection hidden="1" locked="0"/>
    </xf>
    <xf numFmtId="0" fontId="3" fillId="35" borderId="10" xfId="0" applyFont="1" applyFill="1" applyBorder="1" applyAlignment="1" applyProtection="1">
      <alignment horizontal="center" vertical="center"/>
      <protection hidden="1" locked="0"/>
    </xf>
    <xf numFmtId="0" fontId="3" fillId="35" borderId="11" xfId="0" applyFont="1" applyFill="1" applyBorder="1" applyAlignment="1" applyProtection="1">
      <alignment horizontal="center" vertical="center"/>
      <protection hidden="1" locked="0"/>
    </xf>
    <xf numFmtId="169" fontId="8" fillId="0" borderId="75" xfId="0" applyNumberFormat="1" applyFont="1" applyFill="1" applyBorder="1" applyAlignment="1" applyProtection="1">
      <alignment horizontal="left" vertical="center"/>
      <protection hidden="1"/>
    </xf>
    <xf numFmtId="169" fontId="0" fillId="0" borderId="75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indexed="9"/>
      </font>
    </dxf>
    <dxf>
      <font>
        <b/>
        <i val="0"/>
      </font>
      <fill>
        <patternFill>
          <bgColor rgb="FFCCFF33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po.cz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F8" sqref="F8"/>
    </sheetView>
  </sheetViews>
  <sheetFormatPr defaultColWidth="0" defaultRowHeight="12.75" zeroHeight="1"/>
  <cols>
    <col min="1" max="1" width="2.28125" style="14" customWidth="1"/>
    <col min="2" max="2" width="6.57421875" style="15" customWidth="1"/>
    <col min="3" max="3" width="3.28125" style="16" customWidth="1"/>
    <col min="4" max="6" width="3.28125" style="6" customWidth="1"/>
    <col min="7" max="7" width="3.28125" style="16" customWidth="1"/>
    <col min="8" max="10" width="3.28125" style="6" customWidth="1"/>
    <col min="11" max="11" width="3.28125" style="16" customWidth="1"/>
    <col min="12" max="14" width="3.28125" style="6" customWidth="1"/>
    <col min="15" max="15" width="3.28125" style="16" customWidth="1"/>
    <col min="16" max="18" width="3.28125" style="6" customWidth="1"/>
    <col min="19" max="19" width="3.28125" style="16" customWidth="1"/>
    <col min="20" max="22" width="3.28125" style="6" customWidth="1"/>
    <col min="23" max="23" width="3.28125" style="16" customWidth="1"/>
    <col min="24" max="26" width="3.28125" style="6" customWidth="1"/>
    <col min="27" max="27" width="3.28125" style="16" customWidth="1"/>
    <col min="28" max="30" width="3.28125" style="6" customWidth="1"/>
    <col min="31" max="31" width="0.2890625" style="38" customWidth="1"/>
    <col min="32" max="32" width="3.140625" style="38" hidden="1" customWidth="1"/>
    <col min="33" max="33" width="2.140625" style="132" hidden="1" customWidth="1"/>
    <col min="34" max="35" width="2.140625" style="38" hidden="1" customWidth="1"/>
    <col min="36" max="36" width="2.140625" style="132" hidden="1" customWidth="1"/>
    <col min="37" max="38" width="2.140625" style="38" hidden="1" customWidth="1"/>
    <col min="39" max="39" width="2.140625" style="132" hidden="1" customWidth="1"/>
    <col min="40" max="41" width="2.140625" style="38" hidden="1" customWidth="1"/>
    <col min="42" max="42" width="2.140625" style="132" hidden="1" customWidth="1"/>
    <col min="43" max="44" width="2.140625" style="38" hidden="1" customWidth="1"/>
    <col min="45" max="45" width="2.140625" style="132" hidden="1" customWidth="1"/>
    <col min="46" max="47" width="2.140625" style="38" hidden="1" customWidth="1"/>
    <col min="48" max="48" width="2.140625" style="132" hidden="1" customWidth="1"/>
    <col min="49" max="50" width="2.140625" style="38" hidden="1" customWidth="1"/>
    <col min="51" max="51" width="2.140625" style="132" hidden="1" customWidth="1"/>
    <col min="52" max="53" width="2.140625" style="38" hidden="1" customWidth="1"/>
    <col min="54" max="54" width="2.140625" style="138" hidden="1" customWidth="1"/>
    <col min="55" max="56" width="2.140625" style="38" hidden="1" customWidth="1"/>
    <col min="57" max="57" width="2.140625" style="138" hidden="1" customWidth="1"/>
    <col min="58" max="59" width="2.140625" style="38" hidden="1" customWidth="1"/>
    <col min="60" max="60" width="2.140625" style="138" hidden="1" customWidth="1"/>
    <col min="61" max="62" width="2.140625" style="38" hidden="1" customWidth="1"/>
    <col min="63" max="63" width="2.140625" style="138" hidden="1" customWidth="1"/>
    <col min="64" max="65" width="2.140625" style="38" hidden="1" customWidth="1"/>
    <col min="66" max="66" width="2.140625" style="138" hidden="1" customWidth="1"/>
    <col min="67" max="68" width="2.140625" style="38" hidden="1" customWidth="1"/>
    <col min="69" max="69" width="2.140625" style="138" hidden="1" customWidth="1"/>
    <col min="70" max="71" width="2.140625" style="38" hidden="1" customWidth="1"/>
    <col min="72" max="72" width="2.140625" style="138" hidden="1" customWidth="1"/>
    <col min="73" max="74" width="2.140625" style="38" hidden="1" customWidth="1"/>
    <col min="75" max="75" width="2.140625" style="153" hidden="1" customWidth="1"/>
    <col min="76" max="77" width="2.140625" style="38" hidden="1" customWidth="1"/>
    <col min="78" max="78" width="2.140625" style="153" hidden="1" customWidth="1"/>
    <col min="79" max="80" width="2.140625" style="38" hidden="1" customWidth="1"/>
    <col min="81" max="81" width="2.140625" style="153" hidden="1" customWidth="1"/>
    <col min="82" max="83" width="2.140625" style="38" hidden="1" customWidth="1"/>
    <col min="84" max="84" width="2.140625" style="153" hidden="1" customWidth="1"/>
    <col min="85" max="86" width="2.140625" style="38" hidden="1" customWidth="1"/>
    <col min="87" max="87" width="2.140625" style="153" hidden="1" customWidth="1"/>
    <col min="88" max="89" width="2.140625" style="38" hidden="1" customWidth="1"/>
    <col min="90" max="90" width="2.140625" style="153" hidden="1" customWidth="1"/>
    <col min="91" max="92" width="2.140625" style="38" hidden="1" customWidth="1"/>
    <col min="93" max="93" width="2.140625" style="153" hidden="1" customWidth="1"/>
    <col min="94" max="95" width="2.140625" style="38" hidden="1" customWidth="1"/>
    <col min="96" max="96" width="2.140625" style="148" hidden="1" customWidth="1"/>
    <col min="97" max="98" width="2.140625" style="38" hidden="1" customWidth="1"/>
    <col min="99" max="99" width="2.140625" style="148" hidden="1" customWidth="1"/>
    <col min="100" max="101" width="2.140625" style="38" hidden="1" customWidth="1"/>
    <col min="102" max="102" width="2.140625" style="148" hidden="1" customWidth="1"/>
    <col min="103" max="104" width="2.140625" style="38" hidden="1" customWidth="1"/>
    <col min="105" max="105" width="2.140625" style="148" hidden="1" customWidth="1"/>
    <col min="106" max="107" width="2.140625" style="38" hidden="1" customWidth="1"/>
    <col min="108" max="108" width="2.140625" style="148" hidden="1" customWidth="1"/>
    <col min="109" max="110" width="2.140625" style="38" hidden="1" customWidth="1"/>
    <col min="111" max="111" width="2.140625" style="148" hidden="1" customWidth="1"/>
    <col min="112" max="113" width="2.140625" style="38" hidden="1" customWidth="1"/>
    <col min="114" max="114" width="2.140625" style="148" hidden="1" customWidth="1"/>
    <col min="115" max="116" width="2.140625" style="38" hidden="1" customWidth="1"/>
    <col min="117" max="117" width="2.140625" style="143" hidden="1" customWidth="1"/>
    <col min="118" max="119" width="2.140625" style="38" hidden="1" customWidth="1"/>
    <col min="120" max="120" width="2.140625" style="143" hidden="1" customWidth="1"/>
    <col min="121" max="122" width="2.140625" style="38" hidden="1" customWidth="1"/>
    <col min="123" max="123" width="2.140625" style="143" hidden="1" customWidth="1"/>
    <col min="124" max="125" width="2.140625" style="38" hidden="1" customWidth="1"/>
    <col min="126" max="126" width="2.140625" style="143" hidden="1" customWidth="1"/>
    <col min="127" max="128" width="2.140625" style="38" hidden="1" customWidth="1"/>
    <col min="129" max="129" width="2.140625" style="143" hidden="1" customWidth="1"/>
    <col min="130" max="131" width="2.140625" style="38" hidden="1" customWidth="1"/>
    <col min="132" max="132" width="2.140625" style="143" hidden="1" customWidth="1"/>
    <col min="133" max="134" width="2.140625" style="38" hidden="1" customWidth="1"/>
    <col min="135" max="135" width="2.140625" style="143" hidden="1" customWidth="1"/>
    <col min="136" max="137" width="2.140625" style="38" hidden="1" customWidth="1"/>
    <col min="138" max="138" width="2.140625" style="158" hidden="1" customWidth="1"/>
    <col min="139" max="140" width="2.140625" style="38" hidden="1" customWidth="1"/>
    <col min="141" max="141" width="2.140625" style="158" hidden="1" customWidth="1"/>
    <col min="142" max="143" width="2.140625" style="38" hidden="1" customWidth="1"/>
    <col min="144" max="144" width="2.140625" style="158" hidden="1" customWidth="1"/>
    <col min="145" max="146" width="2.140625" style="38" hidden="1" customWidth="1"/>
    <col min="147" max="147" width="2.140625" style="158" hidden="1" customWidth="1"/>
    <col min="148" max="149" width="2.140625" style="38" hidden="1" customWidth="1"/>
    <col min="150" max="150" width="2.140625" style="158" hidden="1" customWidth="1"/>
    <col min="151" max="152" width="2.140625" style="38" hidden="1" customWidth="1"/>
    <col min="153" max="153" width="2.140625" style="158" hidden="1" customWidth="1"/>
    <col min="154" max="155" width="2.140625" style="38" hidden="1" customWidth="1"/>
    <col min="156" max="156" width="2.140625" style="158" hidden="1" customWidth="1"/>
    <col min="157" max="158" width="2.140625" style="38" hidden="1" customWidth="1"/>
    <col min="159" max="167" width="3.8515625" style="38" hidden="1" customWidth="1"/>
    <col min="168" max="174" width="3.8515625" style="39" hidden="1" customWidth="1"/>
    <col min="175" max="175" width="4.140625" style="38" hidden="1" customWidth="1"/>
    <col min="176" max="176" width="0.13671875" style="38" customWidth="1"/>
    <col min="177" max="177" width="0.13671875" style="17" customWidth="1"/>
    <col min="178" max="179" width="1.8515625" style="40" customWidth="1"/>
    <col min="180" max="180" width="1.8515625" style="41" customWidth="1"/>
    <col min="181" max="184" width="1.8515625" style="40" customWidth="1"/>
    <col min="185" max="16384" width="9.140625" style="20" hidden="1" customWidth="1"/>
  </cols>
  <sheetData>
    <row r="1" spans="1:184" ht="16.5" customHeight="1">
      <c r="A1" s="238" t="s">
        <v>18</v>
      </c>
      <c r="B1" s="239"/>
      <c r="C1" s="88" t="s">
        <v>16</v>
      </c>
      <c r="D1" s="89"/>
      <c r="E1" s="89"/>
      <c r="F1" s="90"/>
      <c r="G1" s="91"/>
      <c r="H1" s="37"/>
      <c r="I1" s="37"/>
      <c r="J1" s="37"/>
      <c r="K1" s="91"/>
      <c r="L1" s="37"/>
      <c r="M1" s="37"/>
      <c r="N1" s="37"/>
      <c r="O1" s="91"/>
      <c r="P1" s="37"/>
      <c r="Q1" s="37"/>
      <c r="R1" s="37"/>
      <c r="S1" s="91"/>
      <c r="T1" s="37"/>
      <c r="U1" s="37"/>
      <c r="V1" s="37"/>
      <c r="W1" s="91"/>
      <c r="X1" s="37"/>
      <c r="Y1" s="37"/>
      <c r="Z1" s="92" t="s">
        <v>0</v>
      </c>
      <c r="AA1" s="249">
        <f ca="1">NOW()</f>
        <v>40460.850002893516</v>
      </c>
      <c r="AB1" s="250"/>
      <c r="AC1" s="250"/>
      <c r="AD1" s="250"/>
      <c r="AE1" s="3"/>
      <c r="AF1" s="3"/>
      <c r="AG1" s="205">
        <v>1</v>
      </c>
      <c r="AH1" s="205"/>
      <c r="AI1" s="205"/>
      <c r="AJ1" s="205">
        <v>2</v>
      </c>
      <c r="AK1" s="205"/>
      <c r="AL1" s="205"/>
      <c r="AM1" s="205">
        <v>3</v>
      </c>
      <c r="AN1" s="205"/>
      <c r="AO1" s="205"/>
      <c r="AP1" s="205">
        <v>4</v>
      </c>
      <c r="AQ1" s="205"/>
      <c r="AR1" s="205"/>
      <c r="AS1" s="205">
        <v>5</v>
      </c>
      <c r="AT1" s="205"/>
      <c r="AU1" s="205"/>
      <c r="AV1" s="205">
        <v>6</v>
      </c>
      <c r="AW1" s="205"/>
      <c r="AX1" s="205"/>
      <c r="AY1" s="205">
        <v>7</v>
      </c>
      <c r="AZ1" s="205"/>
      <c r="BA1" s="205"/>
      <c r="BB1" s="204">
        <v>1</v>
      </c>
      <c r="BC1" s="204"/>
      <c r="BD1" s="204"/>
      <c r="BE1" s="204">
        <v>2</v>
      </c>
      <c r="BF1" s="204"/>
      <c r="BG1" s="204"/>
      <c r="BH1" s="204">
        <v>3</v>
      </c>
      <c r="BI1" s="204"/>
      <c r="BJ1" s="204"/>
      <c r="BK1" s="204">
        <v>4</v>
      </c>
      <c r="BL1" s="204"/>
      <c r="BM1" s="204"/>
      <c r="BN1" s="204">
        <v>5</v>
      </c>
      <c r="BO1" s="204"/>
      <c r="BP1" s="204"/>
      <c r="BQ1" s="204">
        <v>6</v>
      </c>
      <c r="BR1" s="204"/>
      <c r="BS1" s="204"/>
      <c r="BT1" s="204">
        <v>7</v>
      </c>
      <c r="BU1" s="204"/>
      <c r="BV1" s="204"/>
      <c r="BW1" s="203">
        <v>1</v>
      </c>
      <c r="BX1" s="203"/>
      <c r="BY1" s="203"/>
      <c r="BZ1" s="203">
        <v>2</v>
      </c>
      <c r="CA1" s="203"/>
      <c r="CB1" s="203"/>
      <c r="CC1" s="203">
        <v>3</v>
      </c>
      <c r="CD1" s="203"/>
      <c r="CE1" s="203"/>
      <c r="CF1" s="203">
        <v>4</v>
      </c>
      <c r="CG1" s="203"/>
      <c r="CH1" s="203"/>
      <c r="CI1" s="203">
        <v>5</v>
      </c>
      <c r="CJ1" s="203"/>
      <c r="CK1" s="203"/>
      <c r="CL1" s="203">
        <v>6</v>
      </c>
      <c r="CM1" s="203"/>
      <c r="CN1" s="203"/>
      <c r="CO1" s="203">
        <v>7</v>
      </c>
      <c r="CP1" s="203"/>
      <c r="CQ1" s="203"/>
      <c r="CR1" s="202">
        <v>1</v>
      </c>
      <c r="CS1" s="202"/>
      <c r="CT1" s="202"/>
      <c r="CU1" s="202">
        <v>2</v>
      </c>
      <c r="CV1" s="202"/>
      <c r="CW1" s="202"/>
      <c r="CX1" s="202">
        <v>3</v>
      </c>
      <c r="CY1" s="202"/>
      <c r="CZ1" s="202"/>
      <c r="DA1" s="202">
        <v>4</v>
      </c>
      <c r="DB1" s="202"/>
      <c r="DC1" s="202"/>
      <c r="DD1" s="202">
        <v>5</v>
      </c>
      <c r="DE1" s="202"/>
      <c r="DF1" s="202"/>
      <c r="DG1" s="202">
        <v>6</v>
      </c>
      <c r="DH1" s="202"/>
      <c r="DI1" s="202"/>
      <c r="DJ1" s="202">
        <v>7</v>
      </c>
      <c r="DK1" s="202"/>
      <c r="DL1" s="202"/>
      <c r="DM1" s="201">
        <v>1</v>
      </c>
      <c r="DN1" s="201"/>
      <c r="DO1" s="201"/>
      <c r="DP1" s="201">
        <v>2</v>
      </c>
      <c r="DQ1" s="201"/>
      <c r="DR1" s="201"/>
      <c r="DS1" s="201">
        <v>3</v>
      </c>
      <c r="DT1" s="201"/>
      <c r="DU1" s="201"/>
      <c r="DV1" s="201">
        <v>4</v>
      </c>
      <c r="DW1" s="201"/>
      <c r="DX1" s="201"/>
      <c r="DY1" s="201">
        <v>5</v>
      </c>
      <c r="DZ1" s="201"/>
      <c r="EA1" s="201"/>
      <c r="EB1" s="201">
        <v>6</v>
      </c>
      <c r="EC1" s="201"/>
      <c r="ED1" s="201"/>
      <c r="EE1" s="201">
        <v>7</v>
      </c>
      <c r="EF1" s="201"/>
      <c r="EG1" s="201"/>
      <c r="EH1" s="200">
        <v>1</v>
      </c>
      <c r="EI1" s="200"/>
      <c r="EJ1" s="200"/>
      <c r="EK1" s="200">
        <v>2</v>
      </c>
      <c r="EL1" s="200"/>
      <c r="EM1" s="200"/>
      <c r="EN1" s="200">
        <v>3</v>
      </c>
      <c r="EO1" s="200"/>
      <c r="EP1" s="200"/>
      <c r="EQ1" s="200">
        <v>4</v>
      </c>
      <c r="ER1" s="200"/>
      <c r="ES1" s="200"/>
      <c r="ET1" s="200">
        <v>5</v>
      </c>
      <c r="EU1" s="200"/>
      <c r="EV1" s="200"/>
      <c r="EW1" s="200">
        <v>6</v>
      </c>
      <c r="EX1" s="200"/>
      <c r="EY1" s="200"/>
      <c r="EZ1" s="200">
        <v>7</v>
      </c>
      <c r="FA1" s="200"/>
      <c r="FB1" s="200"/>
      <c r="FC1" s="3"/>
      <c r="FD1" s="5" t="s">
        <v>8</v>
      </c>
      <c r="FE1" s="4" t="s">
        <v>9</v>
      </c>
      <c r="FF1" s="4" t="s">
        <v>10</v>
      </c>
      <c r="FG1" s="4" t="s">
        <v>11</v>
      </c>
      <c r="FH1" s="4" t="s">
        <v>12</v>
      </c>
      <c r="FI1" s="5" t="s">
        <v>13</v>
      </c>
      <c r="FJ1" s="4" t="s">
        <v>14</v>
      </c>
      <c r="FK1" s="3"/>
      <c r="FL1" s="3" t="s">
        <v>15</v>
      </c>
      <c r="FM1" s="3"/>
      <c r="FN1" s="3"/>
      <c r="FO1" s="3"/>
      <c r="FP1" s="3"/>
      <c r="FQ1" s="3"/>
      <c r="FR1" s="3"/>
      <c r="FS1" s="3"/>
      <c r="FT1" s="3"/>
      <c r="FV1" s="18" t="s">
        <v>1</v>
      </c>
      <c r="FW1" s="18" t="s">
        <v>2</v>
      </c>
      <c r="FX1" s="19" t="s">
        <v>3</v>
      </c>
      <c r="FY1" s="18" t="s">
        <v>4</v>
      </c>
      <c r="FZ1" s="18" t="s">
        <v>5</v>
      </c>
      <c r="GA1" s="18" t="s">
        <v>6</v>
      </c>
      <c r="GB1" s="18" t="s">
        <v>7</v>
      </c>
    </row>
    <row r="2" spans="1:184" s="24" customFormat="1" ht="16.5" customHeight="1">
      <c r="A2" s="191"/>
      <c r="B2" s="193"/>
      <c r="C2" s="218">
        <v>40476</v>
      </c>
      <c r="D2" s="82"/>
      <c r="E2" s="82"/>
      <c r="F2" s="83"/>
      <c r="G2" s="218">
        <v>40477</v>
      </c>
      <c r="H2" s="82"/>
      <c r="I2" s="82"/>
      <c r="J2" s="101"/>
      <c r="K2" s="218">
        <v>40478</v>
      </c>
      <c r="L2" s="82"/>
      <c r="M2" s="82"/>
      <c r="N2" s="83"/>
      <c r="O2" s="234">
        <v>40479</v>
      </c>
      <c r="P2" s="82"/>
      <c r="Q2" s="82"/>
      <c r="R2" s="83"/>
      <c r="S2" s="218">
        <v>40480</v>
      </c>
      <c r="T2" s="82"/>
      <c r="U2" s="82"/>
      <c r="V2" s="83"/>
      <c r="W2" s="234">
        <v>40481</v>
      </c>
      <c r="X2" s="102"/>
      <c r="Y2" s="102"/>
      <c r="Z2" s="246"/>
      <c r="AA2" s="219">
        <v>40482</v>
      </c>
      <c r="AB2" s="247"/>
      <c r="AC2" s="247"/>
      <c r="AD2" s="248"/>
      <c r="AE2" s="21"/>
      <c r="AF2" s="21"/>
      <c r="AG2" s="128">
        <f aca="true" t="shared" si="0" ref="AG2:AI3">D2</f>
        <v>0</v>
      </c>
      <c r="AH2" s="21">
        <f t="shared" si="0"/>
        <v>0</v>
      </c>
      <c r="AI2" s="21">
        <f t="shared" si="0"/>
        <v>0</v>
      </c>
      <c r="AJ2" s="128">
        <f aca="true" t="shared" si="1" ref="AJ2:AL3">H2</f>
        <v>0</v>
      </c>
      <c r="AK2" s="21">
        <f t="shared" si="1"/>
        <v>0</v>
      </c>
      <c r="AL2" s="21">
        <f t="shared" si="1"/>
        <v>0</v>
      </c>
      <c r="AM2" s="128">
        <f aca="true" t="shared" si="2" ref="AM2:AO3">L2</f>
        <v>0</v>
      </c>
      <c r="AN2" s="21">
        <f t="shared" si="2"/>
        <v>0</v>
      </c>
      <c r="AO2" s="21">
        <f t="shared" si="2"/>
        <v>0</v>
      </c>
      <c r="AP2" s="128">
        <f aca="true" t="shared" si="3" ref="AP2:AR3">P2</f>
        <v>0</v>
      </c>
      <c r="AQ2" s="21">
        <f t="shared" si="3"/>
        <v>0</v>
      </c>
      <c r="AR2" s="21">
        <f t="shared" si="3"/>
        <v>0</v>
      </c>
      <c r="AS2" s="128">
        <f aca="true" t="shared" si="4" ref="AS2:AU3">T2</f>
        <v>0</v>
      </c>
      <c r="AT2" s="21">
        <f t="shared" si="4"/>
        <v>0</v>
      </c>
      <c r="AU2" s="21">
        <f t="shared" si="4"/>
        <v>0</v>
      </c>
      <c r="AV2" s="128">
        <f aca="true" t="shared" si="5" ref="AV2:AX3">X2</f>
        <v>0</v>
      </c>
      <c r="AW2" s="21">
        <f t="shared" si="5"/>
        <v>0</v>
      </c>
      <c r="AX2" s="21">
        <f t="shared" si="5"/>
        <v>0</v>
      </c>
      <c r="AY2" s="128">
        <f aca="true" t="shared" si="6" ref="AY2:BA3">AB2</f>
        <v>0</v>
      </c>
      <c r="AZ2" s="21">
        <f t="shared" si="6"/>
        <v>0</v>
      </c>
      <c r="BA2" s="21">
        <f t="shared" si="6"/>
        <v>0</v>
      </c>
      <c r="BB2" s="133">
        <f aca="true" t="shared" si="7" ref="BB2:BD3">D4</f>
        <v>0</v>
      </c>
      <c r="BC2" s="21">
        <f t="shared" si="7"/>
        <v>0</v>
      </c>
      <c r="BD2" s="21">
        <f t="shared" si="7"/>
        <v>0</v>
      </c>
      <c r="BE2" s="133">
        <f aca="true" t="shared" si="8" ref="BE2:BG3">H4</f>
        <v>0</v>
      </c>
      <c r="BF2" s="21">
        <f t="shared" si="8"/>
        <v>0</v>
      </c>
      <c r="BG2" s="21">
        <f t="shared" si="8"/>
        <v>0</v>
      </c>
      <c r="BH2" s="133">
        <f aca="true" t="shared" si="9" ref="BH2:BJ3">L4</f>
        <v>0</v>
      </c>
      <c r="BI2" s="21">
        <f t="shared" si="9"/>
        <v>0</v>
      </c>
      <c r="BJ2" s="21">
        <f t="shared" si="9"/>
        <v>0</v>
      </c>
      <c r="BK2" s="133">
        <f aca="true" t="shared" si="10" ref="BK2:BM3">P4</f>
        <v>0</v>
      </c>
      <c r="BL2" s="21">
        <f t="shared" si="10"/>
        <v>0</v>
      </c>
      <c r="BM2" s="21">
        <f t="shared" si="10"/>
        <v>0</v>
      </c>
      <c r="BN2" s="133">
        <f aca="true" t="shared" si="11" ref="BN2:BP3">T4</f>
        <v>0</v>
      </c>
      <c r="BO2" s="21">
        <f t="shared" si="11"/>
        <v>0</v>
      </c>
      <c r="BP2" s="21">
        <f t="shared" si="11"/>
        <v>0</v>
      </c>
      <c r="BQ2" s="133">
        <f aca="true" t="shared" si="12" ref="BQ2:BS3">X4</f>
        <v>0</v>
      </c>
      <c r="BR2" s="21">
        <f t="shared" si="12"/>
        <v>0</v>
      </c>
      <c r="BS2" s="21">
        <f t="shared" si="12"/>
        <v>0</v>
      </c>
      <c r="BT2" s="133">
        <f aca="true" t="shared" si="13" ref="BT2:BV3">AB4</f>
        <v>0</v>
      </c>
      <c r="BU2" s="21">
        <f t="shared" si="13"/>
        <v>0</v>
      </c>
      <c r="BV2" s="21">
        <f t="shared" si="13"/>
        <v>0</v>
      </c>
      <c r="BW2" s="149">
        <f aca="true" t="shared" si="14" ref="BW2:BY3">D6</f>
        <v>0</v>
      </c>
      <c r="BX2" s="21">
        <f t="shared" si="14"/>
        <v>0</v>
      </c>
      <c r="BY2" s="21">
        <f t="shared" si="14"/>
        <v>0</v>
      </c>
      <c r="BZ2" s="149">
        <f aca="true" t="shared" si="15" ref="BZ2:CB3">H6</f>
        <v>0</v>
      </c>
      <c r="CA2" s="21">
        <f t="shared" si="15"/>
        <v>0</v>
      </c>
      <c r="CB2" s="21">
        <f t="shared" si="15"/>
        <v>0</v>
      </c>
      <c r="CC2" s="149">
        <f aca="true" t="shared" si="16" ref="CC2:CE3">L6</f>
        <v>0</v>
      </c>
      <c r="CD2" s="21">
        <f t="shared" si="16"/>
        <v>0</v>
      </c>
      <c r="CE2" s="21">
        <f t="shared" si="16"/>
        <v>0</v>
      </c>
      <c r="CF2" s="149">
        <f aca="true" t="shared" si="17" ref="CF2:CH3">P6</f>
        <v>0</v>
      </c>
      <c r="CG2" s="21">
        <f t="shared" si="17"/>
        <v>0</v>
      </c>
      <c r="CH2" s="21">
        <f t="shared" si="17"/>
        <v>0</v>
      </c>
      <c r="CI2" s="149">
        <f aca="true" t="shared" si="18" ref="CI2:CK3">T6</f>
        <v>0</v>
      </c>
      <c r="CJ2" s="21">
        <f t="shared" si="18"/>
        <v>0</v>
      </c>
      <c r="CK2" s="21">
        <f t="shared" si="18"/>
        <v>0</v>
      </c>
      <c r="CL2" s="149">
        <f aca="true" t="shared" si="19" ref="CL2:CN3">X6</f>
        <v>0</v>
      </c>
      <c r="CM2" s="21">
        <f t="shared" si="19"/>
        <v>0</v>
      </c>
      <c r="CN2" s="21">
        <f t="shared" si="19"/>
        <v>0</v>
      </c>
      <c r="CO2" s="149">
        <f aca="true" t="shared" si="20" ref="CO2:CQ3">AB6</f>
        <v>0</v>
      </c>
      <c r="CP2" s="21">
        <f t="shared" si="20"/>
        <v>0</v>
      </c>
      <c r="CQ2" s="21">
        <f t="shared" si="20"/>
        <v>0</v>
      </c>
      <c r="CR2" s="144">
        <f aca="true" t="shared" si="21" ref="CR2:CT3">D8</f>
        <v>0</v>
      </c>
      <c r="CS2" s="21">
        <f t="shared" si="21"/>
        <v>0</v>
      </c>
      <c r="CT2" s="21">
        <f t="shared" si="21"/>
        <v>0</v>
      </c>
      <c r="CU2" s="144">
        <f aca="true" t="shared" si="22" ref="CU2:CW3">H8</f>
        <v>0</v>
      </c>
      <c r="CV2" s="21">
        <f t="shared" si="22"/>
        <v>0</v>
      </c>
      <c r="CW2" s="21">
        <f t="shared" si="22"/>
        <v>0</v>
      </c>
      <c r="CX2" s="144">
        <f aca="true" t="shared" si="23" ref="CX2:CZ3">L8</f>
        <v>0</v>
      </c>
      <c r="CY2" s="21">
        <f t="shared" si="23"/>
        <v>0</v>
      </c>
      <c r="CZ2" s="21">
        <f t="shared" si="23"/>
        <v>0</v>
      </c>
      <c r="DA2" s="144">
        <f aca="true" t="shared" si="24" ref="DA2:DC3">P8</f>
        <v>0</v>
      </c>
      <c r="DB2" s="21">
        <f t="shared" si="24"/>
        <v>0</v>
      </c>
      <c r="DC2" s="21">
        <f t="shared" si="24"/>
        <v>0</v>
      </c>
      <c r="DD2" s="144">
        <f aca="true" t="shared" si="25" ref="DD2:DF3">T8</f>
        <v>0</v>
      </c>
      <c r="DE2" s="21">
        <f t="shared" si="25"/>
        <v>0</v>
      </c>
      <c r="DF2" s="21">
        <f t="shared" si="25"/>
        <v>0</v>
      </c>
      <c r="DG2" s="144">
        <f aca="true" t="shared" si="26" ref="DG2:DI3">X8</f>
        <v>0</v>
      </c>
      <c r="DH2" s="21">
        <f t="shared" si="26"/>
        <v>0</v>
      </c>
      <c r="DI2" s="21">
        <f t="shared" si="26"/>
        <v>0</v>
      </c>
      <c r="DJ2" s="144">
        <f aca="true" t="shared" si="27" ref="DJ2:DL3">AB8</f>
        <v>0</v>
      </c>
      <c r="DK2" s="21">
        <f t="shared" si="27"/>
        <v>0</v>
      </c>
      <c r="DL2" s="21">
        <f t="shared" si="27"/>
        <v>0</v>
      </c>
      <c r="DM2" s="139">
        <f aca="true" t="shared" si="28" ref="DM2:DO3">D10</f>
        <v>0</v>
      </c>
      <c r="DN2" s="21">
        <f t="shared" si="28"/>
        <v>0</v>
      </c>
      <c r="DO2" s="21">
        <f t="shared" si="28"/>
        <v>0</v>
      </c>
      <c r="DP2" s="139">
        <f aca="true" t="shared" si="29" ref="DP2:DR3">H10</f>
        <v>0</v>
      </c>
      <c r="DQ2" s="21">
        <f t="shared" si="29"/>
        <v>0</v>
      </c>
      <c r="DR2" s="21">
        <f t="shared" si="29"/>
        <v>0</v>
      </c>
      <c r="DS2" s="139">
        <f aca="true" t="shared" si="30" ref="DS2:DU3">L10</f>
        <v>0</v>
      </c>
      <c r="DT2" s="21">
        <f t="shared" si="30"/>
        <v>0</v>
      </c>
      <c r="DU2" s="21">
        <f t="shared" si="30"/>
        <v>0</v>
      </c>
      <c r="DV2" s="139">
        <f aca="true" t="shared" si="31" ref="DV2:DX3">P10</f>
        <v>0</v>
      </c>
      <c r="DW2" s="21">
        <f t="shared" si="31"/>
        <v>0</v>
      </c>
      <c r="DX2" s="21">
        <f t="shared" si="31"/>
        <v>0</v>
      </c>
      <c r="DY2" s="139">
        <f aca="true" t="shared" si="32" ref="DY2:EA3">T10</f>
        <v>0</v>
      </c>
      <c r="DZ2" s="21">
        <f t="shared" si="32"/>
        <v>0</v>
      </c>
      <c r="EA2" s="21">
        <f t="shared" si="32"/>
        <v>0</v>
      </c>
      <c r="EB2" s="139">
        <f aca="true" t="shared" si="33" ref="EB2:ED3">X10</f>
        <v>0</v>
      </c>
      <c r="EC2" s="21">
        <f t="shared" si="33"/>
        <v>0</v>
      </c>
      <c r="ED2" s="21">
        <f t="shared" si="33"/>
        <v>0</v>
      </c>
      <c r="EE2" s="139">
        <f aca="true" t="shared" si="34" ref="EE2:EG3">AB10</f>
        <v>0</v>
      </c>
      <c r="EF2" s="21">
        <f t="shared" si="34"/>
        <v>0</v>
      </c>
      <c r="EG2" s="21">
        <f t="shared" si="34"/>
        <v>0</v>
      </c>
      <c r="EH2" s="154">
        <f aca="true" t="shared" si="35" ref="EH2:EJ3">D12</f>
        <v>0</v>
      </c>
      <c r="EI2" s="21">
        <f t="shared" si="35"/>
        <v>0</v>
      </c>
      <c r="EJ2" s="21">
        <f t="shared" si="35"/>
        <v>0</v>
      </c>
      <c r="EK2" s="154">
        <f aca="true" t="shared" si="36" ref="EK2:EM3">H12</f>
        <v>0</v>
      </c>
      <c r="EL2" s="21">
        <f t="shared" si="36"/>
        <v>0</v>
      </c>
      <c r="EM2" s="21">
        <f t="shared" si="36"/>
        <v>0</v>
      </c>
      <c r="EN2" s="154">
        <f aca="true" t="shared" si="37" ref="EN2:EP3">L12</f>
        <v>0</v>
      </c>
      <c r="EO2" s="21">
        <f t="shared" si="37"/>
        <v>0</v>
      </c>
      <c r="EP2" s="21">
        <f t="shared" si="37"/>
        <v>0</v>
      </c>
      <c r="EQ2" s="154">
        <f aca="true" t="shared" si="38" ref="EQ2:ES3">P12</f>
        <v>0</v>
      </c>
      <c r="ER2" s="21">
        <f t="shared" si="38"/>
        <v>0</v>
      </c>
      <c r="ES2" s="21">
        <f t="shared" si="38"/>
        <v>0</v>
      </c>
      <c r="ET2" s="154">
        <f aca="true" t="shared" si="39" ref="ET2:EV3">T12</f>
        <v>0</v>
      </c>
      <c r="EU2" s="21">
        <f t="shared" si="39"/>
        <v>0</v>
      </c>
      <c r="EV2" s="21">
        <f t="shared" si="39"/>
        <v>0</v>
      </c>
      <c r="EW2" s="154">
        <f aca="true" t="shared" si="40" ref="EW2:EY3">X12</f>
        <v>0</v>
      </c>
      <c r="EX2" s="21">
        <f t="shared" si="40"/>
        <v>0</v>
      </c>
      <c r="EY2" s="21">
        <f t="shared" si="40"/>
        <v>0</v>
      </c>
      <c r="EZ2" s="154">
        <f aca="true" t="shared" si="41" ref="EZ2:FB3">AB12</f>
        <v>0</v>
      </c>
      <c r="FA2" s="21">
        <f t="shared" si="41"/>
        <v>0</v>
      </c>
      <c r="FB2" s="21">
        <f t="shared" si="41"/>
        <v>0</v>
      </c>
      <c r="FC2" s="21"/>
      <c r="FD2" s="159">
        <f>SUMIF($AY2:$EM2,"=k",$AY3:$EM3)</f>
        <v>0</v>
      </c>
      <c r="FE2" s="159">
        <f>SUMIF($AY2:$EM2,"=s",$AY3:$EM3)</f>
        <v>0</v>
      </c>
      <c r="FF2" s="159">
        <f>SUMIF($AY2:$EM2,"=b",$AY3:$EM3)</f>
        <v>0</v>
      </c>
      <c r="FG2" s="159">
        <f>SUMIF($AY2:$EM2,"=p",$AY3:$EM3)</f>
        <v>0</v>
      </c>
      <c r="FH2" s="159">
        <f>SUMIF($AY2:$EM2,"=y",$AY3:$EM3)</f>
        <v>0</v>
      </c>
      <c r="FI2" s="159">
        <f>SUMIF($AY2:$EM2,"=v",$AY3:$EM3)</f>
        <v>0</v>
      </c>
      <c r="FJ2" s="159">
        <f>SUMIF($AY2:$EM2,"=j",$AY3:$EM3)</f>
        <v>0</v>
      </c>
      <c r="FK2" s="21"/>
      <c r="FL2" s="22" t="s">
        <v>8</v>
      </c>
      <c r="FM2" s="23" t="s">
        <v>9</v>
      </c>
      <c r="FN2" s="23" t="s">
        <v>10</v>
      </c>
      <c r="FO2" s="23" t="s">
        <v>11</v>
      </c>
      <c r="FP2" s="23" t="s">
        <v>12</v>
      </c>
      <c r="FQ2" s="22" t="s">
        <v>13</v>
      </c>
      <c r="FR2" s="23" t="s">
        <v>14</v>
      </c>
      <c r="FS2" s="21"/>
      <c r="FT2" s="21"/>
      <c r="FU2" s="181"/>
      <c r="FV2" s="189">
        <f>SUMIF($D2:$AD2,"=k",$D3:$AD3)</f>
        <v>0</v>
      </c>
      <c r="FW2" s="172">
        <f>SUMIF($D2:$AD2,"=s",$D3:$AD3)</f>
        <v>0</v>
      </c>
      <c r="FX2" s="172">
        <f>SUMIF($D2:$AD2,"=b",$D3:$AD3)</f>
        <v>0</v>
      </c>
      <c r="FY2" s="172">
        <f>SUMIF($D2:$AD2,"=p",$D3:$AD3)</f>
        <v>0</v>
      </c>
      <c r="FZ2" s="172">
        <f>SUMIF($D2:$AD2,"=y",$D3:$AD3)</f>
        <v>0</v>
      </c>
      <c r="GA2" s="172">
        <f>SUMIF($D2:$AD2,"=v",$D3:$AD3)</f>
        <v>0</v>
      </c>
      <c r="GB2" s="172">
        <f>SUMIF($D2:$AD2,"=j",$D3:$AD3)</f>
        <v>0</v>
      </c>
    </row>
    <row r="3" spans="1:184" s="27" customFormat="1" ht="16.5" customHeight="1" thickBot="1">
      <c r="A3" s="192"/>
      <c r="B3" s="194"/>
      <c r="C3" s="237"/>
      <c r="D3" s="84"/>
      <c r="E3" s="103"/>
      <c r="F3" s="85"/>
      <c r="G3" s="237"/>
      <c r="H3" s="84"/>
      <c r="I3" s="84"/>
      <c r="J3" s="104"/>
      <c r="K3" s="237"/>
      <c r="L3" s="84"/>
      <c r="M3" s="84"/>
      <c r="N3" s="85"/>
      <c r="O3" s="235"/>
      <c r="P3" s="84"/>
      <c r="Q3" s="84"/>
      <c r="R3" s="85"/>
      <c r="S3" s="237"/>
      <c r="T3" s="84"/>
      <c r="U3" s="84"/>
      <c r="V3" s="85"/>
      <c r="W3" s="235"/>
      <c r="X3" s="84"/>
      <c r="Y3" s="84"/>
      <c r="Z3" s="104"/>
      <c r="AA3" s="237"/>
      <c r="AB3" s="84"/>
      <c r="AC3" s="84"/>
      <c r="AD3" s="85"/>
      <c r="AE3" s="25"/>
      <c r="AF3" s="25"/>
      <c r="AG3" s="128">
        <f t="shared" si="0"/>
        <v>0</v>
      </c>
      <c r="AH3" s="26">
        <f t="shared" si="0"/>
        <v>0</v>
      </c>
      <c r="AI3" s="21">
        <f t="shared" si="0"/>
        <v>0</v>
      </c>
      <c r="AJ3" s="128">
        <f t="shared" si="1"/>
        <v>0</v>
      </c>
      <c r="AK3" s="26">
        <f t="shared" si="1"/>
        <v>0</v>
      </c>
      <c r="AL3" s="21">
        <f t="shared" si="1"/>
        <v>0</v>
      </c>
      <c r="AM3" s="128">
        <f t="shared" si="2"/>
        <v>0</v>
      </c>
      <c r="AN3" s="26">
        <f t="shared" si="2"/>
        <v>0</v>
      </c>
      <c r="AO3" s="21">
        <f t="shared" si="2"/>
        <v>0</v>
      </c>
      <c r="AP3" s="128">
        <f t="shared" si="3"/>
        <v>0</v>
      </c>
      <c r="AQ3" s="26">
        <f t="shared" si="3"/>
        <v>0</v>
      </c>
      <c r="AR3" s="21">
        <f t="shared" si="3"/>
        <v>0</v>
      </c>
      <c r="AS3" s="128">
        <f t="shared" si="4"/>
        <v>0</v>
      </c>
      <c r="AT3" s="26">
        <f t="shared" si="4"/>
        <v>0</v>
      </c>
      <c r="AU3" s="21">
        <f t="shared" si="4"/>
        <v>0</v>
      </c>
      <c r="AV3" s="128">
        <f t="shared" si="5"/>
        <v>0</v>
      </c>
      <c r="AW3" s="26">
        <f t="shared" si="5"/>
        <v>0</v>
      </c>
      <c r="AX3" s="21">
        <f t="shared" si="5"/>
        <v>0</v>
      </c>
      <c r="AY3" s="128">
        <f t="shared" si="6"/>
        <v>0</v>
      </c>
      <c r="AZ3" s="26">
        <f t="shared" si="6"/>
        <v>0</v>
      </c>
      <c r="BA3" s="21">
        <f t="shared" si="6"/>
        <v>0</v>
      </c>
      <c r="BB3" s="134">
        <f t="shared" si="7"/>
        <v>0</v>
      </c>
      <c r="BC3" s="21">
        <f t="shared" si="7"/>
        <v>0</v>
      </c>
      <c r="BD3" s="26">
        <f t="shared" si="7"/>
        <v>0</v>
      </c>
      <c r="BE3" s="134">
        <f t="shared" si="8"/>
        <v>0</v>
      </c>
      <c r="BF3" s="21">
        <f t="shared" si="8"/>
        <v>0</v>
      </c>
      <c r="BG3" s="26">
        <f t="shared" si="8"/>
        <v>0</v>
      </c>
      <c r="BH3" s="134">
        <f t="shared" si="9"/>
        <v>0</v>
      </c>
      <c r="BI3" s="21">
        <f t="shared" si="9"/>
        <v>0</v>
      </c>
      <c r="BJ3" s="26">
        <f t="shared" si="9"/>
        <v>0</v>
      </c>
      <c r="BK3" s="134">
        <f t="shared" si="10"/>
        <v>0</v>
      </c>
      <c r="BL3" s="21">
        <f t="shared" si="10"/>
        <v>0</v>
      </c>
      <c r="BM3" s="26">
        <f t="shared" si="10"/>
        <v>0</v>
      </c>
      <c r="BN3" s="134">
        <f t="shared" si="11"/>
        <v>0</v>
      </c>
      <c r="BO3" s="21">
        <f t="shared" si="11"/>
        <v>0</v>
      </c>
      <c r="BP3" s="26">
        <f t="shared" si="11"/>
        <v>0</v>
      </c>
      <c r="BQ3" s="134">
        <f t="shared" si="12"/>
        <v>0</v>
      </c>
      <c r="BR3" s="21">
        <f t="shared" si="12"/>
        <v>0</v>
      </c>
      <c r="BS3" s="26">
        <f t="shared" si="12"/>
        <v>0</v>
      </c>
      <c r="BT3" s="134">
        <f t="shared" si="13"/>
        <v>0</v>
      </c>
      <c r="BU3" s="21">
        <f t="shared" si="13"/>
        <v>0</v>
      </c>
      <c r="BV3" s="26">
        <f t="shared" si="13"/>
        <v>0</v>
      </c>
      <c r="BW3" s="150">
        <f t="shared" si="14"/>
        <v>0</v>
      </c>
      <c r="BX3" s="25">
        <f t="shared" si="14"/>
        <v>0</v>
      </c>
      <c r="BY3" s="25">
        <f t="shared" si="14"/>
        <v>0</v>
      </c>
      <c r="BZ3" s="150">
        <f t="shared" si="15"/>
        <v>0</v>
      </c>
      <c r="CA3" s="25">
        <f t="shared" si="15"/>
        <v>0</v>
      </c>
      <c r="CB3" s="25">
        <f t="shared" si="15"/>
        <v>0</v>
      </c>
      <c r="CC3" s="150">
        <f t="shared" si="16"/>
        <v>0</v>
      </c>
      <c r="CD3" s="25">
        <f t="shared" si="16"/>
        <v>0</v>
      </c>
      <c r="CE3" s="25">
        <f t="shared" si="16"/>
        <v>0</v>
      </c>
      <c r="CF3" s="150">
        <f t="shared" si="17"/>
        <v>0</v>
      </c>
      <c r="CG3" s="25">
        <f t="shared" si="17"/>
        <v>0</v>
      </c>
      <c r="CH3" s="25">
        <f t="shared" si="17"/>
        <v>0</v>
      </c>
      <c r="CI3" s="150">
        <f t="shared" si="18"/>
        <v>0</v>
      </c>
      <c r="CJ3" s="25">
        <f t="shared" si="18"/>
        <v>0</v>
      </c>
      <c r="CK3" s="25">
        <f t="shared" si="18"/>
        <v>0</v>
      </c>
      <c r="CL3" s="150">
        <f t="shared" si="19"/>
        <v>0</v>
      </c>
      <c r="CM3" s="25">
        <f t="shared" si="19"/>
        <v>0</v>
      </c>
      <c r="CN3" s="25">
        <f t="shared" si="19"/>
        <v>0</v>
      </c>
      <c r="CO3" s="150">
        <f t="shared" si="20"/>
        <v>0</v>
      </c>
      <c r="CP3" s="25">
        <f t="shared" si="20"/>
        <v>0</v>
      </c>
      <c r="CQ3" s="25">
        <f t="shared" si="20"/>
        <v>0</v>
      </c>
      <c r="CR3" s="145">
        <f t="shared" si="21"/>
        <v>0</v>
      </c>
      <c r="CS3" s="25">
        <f t="shared" si="21"/>
        <v>0</v>
      </c>
      <c r="CT3" s="25">
        <f t="shared" si="21"/>
        <v>0</v>
      </c>
      <c r="CU3" s="145">
        <f t="shared" si="22"/>
        <v>0</v>
      </c>
      <c r="CV3" s="25">
        <f t="shared" si="22"/>
        <v>0</v>
      </c>
      <c r="CW3" s="25">
        <f t="shared" si="22"/>
        <v>0</v>
      </c>
      <c r="CX3" s="145">
        <f t="shared" si="23"/>
        <v>0</v>
      </c>
      <c r="CY3" s="25">
        <f t="shared" si="23"/>
        <v>0</v>
      </c>
      <c r="CZ3" s="25">
        <f t="shared" si="23"/>
        <v>0</v>
      </c>
      <c r="DA3" s="145">
        <f t="shared" si="24"/>
        <v>0</v>
      </c>
      <c r="DB3" s="25">
        <f t="shared" si="24"/>
        <v>0</v>
      </c>
      <c r="DC3" s="25">
        <f t="shared" si="24"/>
        <v>0</v>
      </c>
      <c r="DD3" s="145">
        <f t="shared" si="25"/>
        <v>0</v>
      </c>
      <c r="DE3" s="25">
        <f t="shared" si="25"/>
        <v>0</v>
      </c>
      <c r="DF3" s="25">
        <f t="shared" si="25"/>
        <v>0</v>
      </c>
      <c r="DG3" s="145">
        <f t="shared" si="26"/>
        <v>0</v>
      </c>
      <c r="DH3" s="25">
        <f t="shared" si="26"/>
        <v>0</v>
      </c>
      <c r="DI3" s="25">
        <f t="shared" si="26"/>
        <v>0</v>
      </c>
      <c r="DJ3" s="145">
        <f t="shared" si="27"/>
        <v>0</v>
      </c>
      <c r="DK3" s="25">
        <f t="shared" si="27"/>
        <v>0</v>
      </c>
      <c r="DL3" s="25">
        <f t="shared" si="27"/>
        <v>0</v>
      </c>
      <c r="DM3" s="140">
        <f t="shared" si="28"/>
        <v>0</v>
      </c>
      <c r="DN3" s="25">
        <f t="shared" si="28"/>
        <v>0</v>
      </c>
      <c r="DO3" s="25">
        <f t="shared" si="28"/>
        <v>0</v>
      </c>
      <c r="DP3" s="140">
        <f t="shared" si="29"/>
        <v>0</v>
      </c>
      <c r="DQ3" s="25">
        <f t="shared" si="29"/>
        <v>0</v>
      </c>
      <c r="DR3" s="25">
        <f t="shared" si="29"/>
        <v>0</v>
      </c>
      <c r="DS3" s="140">
        <f t="shared" si="30"/>
        <v>0</v>
      </c>
      <c r="DT3" s="25">
        <f t="shared" si="30"/>
        <v>0</v>
      </c>
      <c r="DU3" s="25">
        <f t="shared" si="30"/>
        <v>0</v>
      </c>
      <c r="DV3" s="140">
        <f t="shared" si="31"/>
        <v>0</v>
      </c>
      <c r="DW3" s="25">
        <f t="shared" si="31"/>
        <v>0</v>
      </c>
      <c r="DX3" s="25">
        <f t="shared" si="31"/>
        <v>0</v>
      </c>
      <c r="DY3" s="140">
        <f t="shared" si="32"/>
        <v>0</v>
      </c>
      <c r="DZ3" s="25">
        <f t="shared" si="32"/>
        <v>0</v>
      </c>
      <c r="EA3" s="25">
        <f t="shared" si="32"/>
        <v>0</v>
      </c>
      <c r="EB3" s="140">
        <f t="shared" si="33"/>
        <v>0</v>
      </c>
      <c r="EC3" s="25">
        <f t="shared" si="33"/>
        <v>0</v>
      </c>
      <c r="ED3" s="25">
        <f t="shared" si="33"/>
        <v>0</v>
      </c>
      <c r="EE3" s="140">
        <f t="shared" si="34"/>
        <v>0</v>
      </c>
      <c r="EF3" s="25">
        <f t="shared" si="34"/>
        <v>0</v>
      </c>
      <c r="EG3" s="25">
        <f t="shared" si="34"/>
        <v>0</v>
      </c>
      <c r="EH3" s="155">
        <f t="shared" si="35"/>
        <v>0</v>
      </c>
      <c r="EI3" s="25">
        <f t="shared" si="35"/>
        <v>0</v>
      </c>
      <c r="EJ3" s="25">
        <f t="shared" si="35"/>
        <v>0</v>
      </c>
      <c r="EK3" s="155">
        <f t="shared" si="36"/>
        <v>0</v>
      </c>
      <c r="EL3" s="25">
        <f t="shared" si="36"/>
        <v>0</v>
      </c>
      <c r="EM3" s="25">
        <f t="shared" si="36"/>
        <v>0</v>
      </c>
      <c r="EN3" s="155">
        <f t="shared" si="37"/>
        <v>0</v>
      </c>
      <c r="EO3" s="25">
        <f t="shared" si="37"/>
        <v>0</v>
      </c>
      <c r="EP3" s="25">
        <f t="shared" si="37"/>
        <v>0</v>
      </c>
      <c r="EQ3" s="155">
        <f t="shared" si="38"/>
        <v>0</v>
      </c>
      <c r="ER3" s="25">
        <f t="shared" si="38"/>
        <v>0</v>
      </c>
      <c r="ES3" s="25">
        <f t="shared" si="38"/>
        <v>0</v>
      </c>
      <c r="ET3" s="155">
        <f t="shared" si="39"/>
        <v>0</v>
      </c>
      <c r="EU3" s="25">
        <f t="shared" si="39"/>
        <v>0</v>
      </c>
      <c r="EV3" s="25">
        <f t="shared" si="39"/>
        <v>0</v>
      </c>
      <c r="EW3" s="155">
        <f t="shared" si="40"/>
        <v>0</v>
      </c>
      <c r="EX3" s="25">
        <f t="shared" si="40"/>
        <v>0</v>
      </c>
      <c r="EY3" s="25">
        <f t="shared" si="40"/>
        <v>0</v>
      </c>
      <c r="EZ3" s="155">
        <f t="shared" si="41"/>
        <v>0</v>
      </c>
      <c r="FA3" s="25">
        <f t="shared" si="41"/>
        <v>0</v>
      </c>
      <c r="FB3" s="25">
        <f t="shared" si="41"/>
        <v>0</v>
      </c>
      <c r="FC3" s="25"/>
      <c r="FD3" s="159"/>
      <c r="FE3" s="159"/>
      <c r="FF3" s="159"/>
      <c r="FG3" s="159"/>
      <c r="FH3" s="159"/>
      <c r="FI3" s="159"/>
      <c r="FJ3" s="159"/>
      <c r="FK3" s="25"/>
      <c r="FL3" s="9" t="str">
        <f>INT(FD2/60)&amp;":"&amp;ROUND(((FD2/60-INT(FD2/60))*60),1)</f>
        <v>0:0</v>
      </c>
      <c r="FM3" s="9" t="str">
        <f aca="true" t="shared" si="42" ref="FM3:FR3">INT(FE2/60)&amp;":"&amp;ROUND(((FE2/60-INT(FE2/60))*60),1)</f>
        <v>0:0</v>
      </c>
      <c r="FN3" s="9" t="str">
        <f t="shared" si="42"/>
        <v>0:0</v>
      </c>
      <c r="FO3" s="9" t="str">
        <f t="shared" si="42"/>
        <v>0:0</v>
      </c>
      <c r="FP3" s="9" t="str">
        <f t="shared" si="42"/>
        <v>0:0</v>
      </c>
      <c r="FQ3" s="9" t="str">
        <f t="shared" si="42"/>
        <v>0:0</v>
      </c>
      <c r="FR3" s="9" t="str">
        <f t="shared" si="42"/>
        <v>0:0</v>
      </c>
      <c r="FS3" s="25"/>
      <c r="FT3" s="25"/>
      <c r="FU3" s="181"/>
      <c r="FV3" s="190"/>
      <c r="FW3" s="173"/>
      <c r="FX3" s="173"/>
      <c r="FY3" s="173"/>
      <c r="FZ3" s="173"/>
      <c r="GA3" s="173"/>
      <c r="GB3" s="173"/>
    </row>
    <row r="4" spans="1:256" s="24" customFormat="1" ht="16.5" customHeight="1">
      <c r="A4" s="197" t="s">
        <v>22</v>
      </c>
      <c r="B4" s="163" t="str">
        <f>("Kolo "&amp;FD2&amp;"km Spinner "&amp;FM3&amp;"h Běh "&amp;FN3&amp;"h Posilovna "&amp;FO3&amp;"h Běžky "&amp;FP3&amp;"h Plavání "&amp;FI2&amp;"km Jiné "&amp;FR3&amp;"h")</f>
        <v>Kolo 0km Spinner 0:0h Běh 0:0h Posilovna 0:0h Běžky 0:0h Plavání 0km Jiné 0:0h</v>
      </c>
      <c r="C4" s="166">
        <v>40483</v>
      </c>
      <c r="D4" s="42"/>
      <c r="E4" s="42"/>
      <c r="F4" s="43"/>
      <c r="G4" s="180">
        <v>40484</v>
      </c>
      <c r="H4" s="42"/>
      <c r="I4" s="42"/>
      <c r="J4" s="63"/>
      <c r="K4" s="168">
        <v>40485</v>
      </c>
      <c r="L4" s="42"/>
      <c r="M4" s="42"/>
      <c r="N4" s="43"/>
      <c r="O4" s="211">
        <v>40486</v>
      </c>
      <c r="P4" s="42"/>
      <c r="Q4" s="42"/>
      <c r="R4" s="43"/>
      <c r="S4" s="168">
        <v>40487</v>
      </c>
      <c r="T4" s="42"/>
      <c r="U4" s="42"/>
      <c r="V4" s="43"/>
      <c r="W4" s="170">
        <v>40488</v>
      </c>
      <c r="X4" s="62"/>
      <c r="Y4" s="62"/>
      <c r="Z4" s="93"/>
      <c r="AA4" s="164">
        <v>40489</v>
      </c>
      <c r="AB4" s="62"/>
      <c r="AC4" s="62"/>
      <c r="AD4" s="87"/>
      <c r="AE4" s="21"/>
      <c r="AF4" s="126"/>
      <c r="AG4" s="128">
        <f>D4</f>
        <v>0</v>
      </c>
      <c r="AH4" s="26">
        <f>E4</f>
        <v>0</v>
      </c>
      <c r="AI4" s="21">
        <f>F4</f>
        <v>0</v>
      </c>
      <c r="AJ4" s="128">
        <f>H4</f>
        <v>0</v>
      </c>
      <c r="AK4" s="26">
        <f>I4</f>
        <v>0</v>
      </c>
      <c r="AL4" s="21">
        <f>J4</f>
        <v>0</v>
      </c>
      <c r="AM4" s="128">
        <f>L4</f>
        <v>0</v>
      </c>
      <c r="AN4" s="26">
        <f>M4</f>
        <v>0</v>
      </c>
      <c r="AO4" s="21">
        <f>N4</f>
        <v>0</v>
      </c>
      <c r="AP4" s="128">
        <f>P4</f>
        <v>0</v>
      </c>
      <c r="AQ4" s="26">
        <f>Q4</f>
        <v>0</v>
      </c>
      <c r="AR4" s="21">
        <f>R4</f>
        <v>0</v>
      </c>
      <c r="AS4" s="128">
        <f>T4</f>
        <v>0</v>
      </c>
      <c r="AT4" s="26">
        <f>U4</f>
        <v>0</v>
      </c>
      <c r="AU4" s="21">
        <f>V4</f>
        <v>0</v>
      </c>
      <c r="AV4" s="128">
        <f>X4</f>
        <v>0</v>
      </c>
      <c r="AW4" s="26">
        <f>Y4</f>
        <v>0</v>
      </c>
      <c r="AX4" s="21">
        <f>Z4</f>
        <v>0</v>
      </c>
      <c r="AY4" s="128">
        <f>AB4</f>
        <v>0</v>
      </c>
      <c r="AZ4" s="26">
        <f>AC4</f>
        <v>0</v>
      </c>
      <c r="BA4" s="21">
        <f>AD4</f>
        <v>0</v>
      </c>
      <c r="BB4" s="134">
        <f>D6</f>
        <v>0</v>
      </c>
      <c r="BC4" s="21">
        <f>E6</f>
        <v>0</v>
      </c>
      <c r="BD4" s="26">
        <f>F6</f>
        <v>0</v>
      </c>
      <c r="BE4" s="134">
        <f>H6</f>
        <v>0</v>
      </c>
      <c r="BF4" s="21">
        <f>I6</f>
        <v>0</v>
      </c>
      <c r="BG4" s="26">
        <f>J6</f>
        <v>0</v>
      </c>
      <c r="BH4" s="134">
        <f>L6</f>
        <v>0</v>
      </c>
      <c r="BI4" s="21">
        <f>M6</f>
        <v>0</v>
      </c>
      <c r="BJ4" s="26">
        <f>N6</f>
        <v>0</v>
      </c>
      <c r="BK4" s="134">
        <f>P6</f>
        <v>0</v>
      </c>
      <c r="BL4" s="21">
        <f>Q6</f>
        <v>0</v>
      </c>
      <c r="BM4" s="26">
        <f>R6</f>
        <v>0</v>
      </c>
      <c r="BN4" s="134">
        <f>T6</f>
        <v>0</v>
      </c>
      <c r="BO4" s="21">
        <f>U6</f>
        <v>0</v>
      </c>
      <c r="BP4" s="26">
        <f>V6</f>
        <v>0</v>
      </c>
      <c r="BQ4" s="134">
        <f>X6</f>
        <v>0</v>
      </c>
      <c r="BR4" s="21">
        <f>Y6</f>
        <v>0</v>
      </c>
      <c r="BS4" s="26">
        <f>Z6</f>
        <v>0</v>
      </c>
      <c r="BT4" s="134">
        <f>AB6</f>
        <v>0</v>
      </c>
      <c r="BU4" s="21">
        <f>AC6</f>
        <v>0</v>
      </c>
      <c r="BV4" s="26">
        <f>AD6</f>
        <v>0</v>
      </c>
      <c r="BW4" s="150">
        <f>D8</f>
        <v>0</v>
      </c>
      <c r="BX4" s="25">
        <f>E8</f>
        <v>0</v>
      </c>
      <c r="BY4" s="25">
        <f>F8</f>
        <v>0</v>
      </c>
      <c r="BZ4" s="150">
        <f>H8</f>
        <v>0</v>
      </c>
      <c r="CA4" s="25">
        <f>I8</f>
        <v>0</v>
      </c>
      <c r="CB4" s="25">
        <f>J8</f>
        <v>0</v>
      </c>
      <c r="CC4" s="150">
        <f>L8</f>
        <v>0</v>
      </c>
      <c r="CD4" s="25">
        <f>M8</f>
        <v>0</v>
      </c>
      <c r="CE4" s="25">
        <f>N8</f>
        <v>0</v>
      </c>
      <c r="CF4" s="150">
        <f>P8</f>
        <v>0</v>
      </c>
      <c r="CG4" s="25">
        <f>Q8</f>
        <v>0</v>
      </c>
      <c r="CH4" s="25">
        <f>R8</f>
        <v>0</v>
      </c>
      <c r="CI4" s="150">
        <f>T8</f>
        <v>0</v>
      </c>
      <c r="CJ4" s="25">
        <f>U8</f>
        <v>0</v>
      </c>
      <c r="CK4" s="25">
        <f>V8</f>
        <v>0</v>
      </c>
      <c r="CL4" s="150">
        <f>X8</f>
        <v>0</v>
      </c>
      <c r="CM4" s="25">
        <f>Y8</f>
        <v>0</v>
      </c>
      <c r="CN4" s="25">
        <f>Z8</f>
        <v>0</v>
      </c>
      <c r="CO4" s="150">
        <f>AB8</f>
        <v>0</v>
      </c>
      <c r="CP4" s="25">
        <f>AC8</f>
        <v>0</v>
      </c>
      <c r="CQ4" s="25">
        <f>AD8</f>
        <v>0</v>
      </c>
      <c r="CR4" s="145">
        <f>D10</f>
        <v>0</v>
      </c>
      <c r="CS4" s="25">
        <f>E10</f>
        <v>0</v>
      </c>
      <c r="CT4" s="25">
        <f>F10</f>
        <v>0</v>
      </c>
      <c r="CU4" s="145">
        <f>H10</f>
        <v>0</v>
      </c>
      <c r="CV4" s="25">
        <f>I10</f>
        <v>0</v>
      </c>
      <c r="CW4" s="25">
        <f>J10</f>
        <v>0</v>
      </c>
      <c r="CX4" s="145">
        <f>L10</f>
        <v>0</v>
      </c>
      <c r="CY4" s="25">
        <f>M10</f>
        <v>0</v>
      </c>
      <c r="CZ4" s="25">
        <f>N10</f>
        <v>0</v>
      </c>
      <c r="DA4" s="145">
        <f>P10</f>
        <v>0</v>
      </c>
      <c r="DB4" s="25">
        <f>Q10</f>
        <v>0</v>
      </c>
      <c r="DC4" s="25">
        <f>R10</f>
        <v>0</v>
      </c>
      <c r="DD4" s="145">
        <f>T10</f>
        <v>0</v>
      </c>
      <c r="DE4" s="25">
        <f>U10</f>
        <v>0</v>
      </c>
      <c r="DF4" s="25">
        <f>V10</f>
        <v>0</v>
      </c>
      <c r="DG4" s="145">
        <f>X10</f>
        <v>0</v>
      </c>
      <c r="DH4" s="25">
        <f>Y10</f>
        <v>0</v>
      </c>
      <c r="DI4" s="25">
        <f>Z10</f>
        <v>0</v>
      </c>
      <c r="DJ4" s="145">
        <f>AB10</f>
        <v>0</v>
      </c>
      <c r="DK4" s="25">
        <f>AC10</f>
        <v>0</v>
      </c>
      <c r="DL4" s="25">
        <f>AD10</f>
        <v>0</v>
      </c>
      <c r="DM4" s="140">
        <f>D12</f>
        <v>0</v>
      </c>
      <c r="DN4" s="25">
        <f>E12</f>
        <v>0</v>
      </c>
      <c r="DO4" s="25">
        <f>F12</f>
        <v>0</v>
      </c>
      <c r="DP4" s="140">
        <f>H12</f>
        <v>0</v>
      </c>
      <c r="DQ4" s="25">
        <f>I12</f>
        <v>0</v>
      </c>
      <c r="DR4" s="127">
        <f>J12</f>
        <v>0</v>
      </c>
      <c r="DS4" s="140">
        <f>L12</f>
        <v>0</v>
      </c>
      <c r="DT4" s="25">
        <f>M12</f>
        <v>0</v>
      </c>
      <c r="DU4" s="25">
        <f>N12</f>
        <v>0</v>
      </c>
      <c r="DV4" s="140">
        <f>P12</f>
        <v>0</v>
      </c>
      <c r="DW4" s="25">
        <f>Q12</f>
        <v>0</v>
      </c>
      <c r="DX4" s="25">
        <f>R12</f>
        <v>0</v>
      </c>
      <c r="DY4" s="140">
        <f>T12</f>
        <v>0</v>
      </c>
      <c r="DZ4" s="25">
        <f>U12</f>
        <v>0</v>
      </c>
      <c r="EA4" s="25">
        <f>V12</f>
        <v>0</v>
      </c>
      <c r="EB4" s="140">
        <f>X12</f>
        <v>0</v>
      </c>
      <c r="EC4" s="25">
        <f>Y12</f>
        <v>0</v>
      </c>
      <c r="ED4" s="25">
        <f>Z12</f>
        <v>0</v>
      </c>
      <c r="EE4" s="140">
        <f>AB12</f>
        <v>0</v>
      </c>
      <c r="EF4" s="25">
        <f>AC12</f>
        <v>0</v>
      </c>
      <c r="EG4" s="25">
        <f>AD12</f>
        <v>0</v>
      </c>
      <c r="EH4" s="155">
        <f>D14</f>
        <v>0</v>
      </c>
      <c r="EI4" s="25">
        <f>E14</f>
        <v>0</v>
      </c>
      <c r="EJ4" s="25">
        <f>F14</f>
        <v>0</v>
      </c>
      <c r="EK4" s="155">
        <f>H14</f>
        <v>0</v>
      </c>
      <c r="EL4" s="25">
        <f>I14</f>
        <v>0</v>
      </c>
      <c r="EM4" s="25">
        <f>J14</f>
        <v>0</v>
      </c>
      <c r="EN4" s="155">
        <f>L14</f>
        <v>0</v>
      </c>
      <c r="EO4" s="25">
        <f>M14</f>
        <v>0</v>
      </c>
      <c r="EP4" s="25">
        <f>N14</f>
        <v>0</v>
      </c>
      <c r="EQ4" s="155">
        <f>P14</f>
        <v>0</v>
      </c>
      <c r="ER4" s="25">
        <f>Q14</f>
        <v>0</v>
      </c>
      <c r="ES4" s="25">
        <f>R14</f>
        <v>0</v>
      </c>
      <c r="ET4" s="155">
        <f>T14</f>
        <v>0</v>
      </c>
      <c r="EU4" s="25">
        <f>U14</f>
        <v>0</v>
      </c>
      <c r="EV4" s="25">
        <f>V14</f>
        <v>0</v>
      </c>
      <c r="EW4" s="155">
        <f>X14</f>
        <v>0</v>
      </c>
      <c r="EX4" s="25">
        <f>Y14</f>
        <v>0</v>
      </c>
      <c r="EY4" s="25">
        <f>Z14</f>
        <v>0</v>
      </c>
      <c r="EZ4" s="155">
        <f>AB14</f>
        <v>0</v>
      </c>
      <c r="FA4" s="25">
        <f>AC14</f>
        <v>0</v>
      </c>
      <c r="FB4" s="25">
        <f>AD14</f>
        <v>0</v>
      </c>
      <c r="FC4" s="21"/>
      <c r="FD4" s="159">
        <f>SUMIF($AG4:$DR4,"=k",$AG5:$DR5)</f>
        <v>0</v>
      </c>
      <c r="FE4" s="159">
        <f>SUMIF($AG4:$DR4,"=s",$AG5:$DR5)</f>
        <v>0</v>
      </c>
      <c r="FF4" s="159">
        <f>SUMIF($AG4:$DR4,"=b",$AG5:$DR5)</f>
        <v>0</v>
      </c>
      <c r="FG4" s="159">
        <f>SUMIF($AG4:$DR4,"=p",$AG5:$DR5)</f>
        <v>0</v>
      </c>
      <c r="FH4" s="159">
        <f>SUMIF($AG4:$DR4,"=y",$AG5:$DR5)</f>
        <v>0</v>
      </c>
      <c r="FI4" s="159">
        <f>SUMIF($AG4:$DR4,"=v",$AG5:$DR5)</f>
        <v>0</v>
      </c>
      <c r="FJ4" s="159">
        <f>SUMIF($AG4:$DR4,"=j",$AG5:$DR5)</f>
        <v>0</v>
      </c>
      <c r="FK4" s="21"/>
      <c r="FL4" s="23"/>
      <c r="FM4" s="23"/>
      <c r="FN4" s="23"/>
      <c r="FO4" s="23"/>
      <c r="FP4" s="23"/>
      <c r="FQ4" s="23"/>
      <c r="FR4" s="23"/>
      <c r="FS4" s="21"/>
      <c r="FT4" s="21"/>
      <c r="FU4" s="208"/>
      <c r="FV4" s="207">
        <f>SUMIF($D4:$AD4,"=k",$D5:$AD5)</f>
        <v>0</v>
      </c>
      <c r="FW4" s="206">
        <f>SUMIF($D4:$AD4,"=s",$D5:$AD5)</f>
        <v>0</v>
      </c>
      <c r="FX4" s="206">
        <f>SUMIF($D4:$AD4,"=b",$D5:$AD5)</f>
        <v>0</v>
      </c>
      <c r="FY4" s="206">
        <f>SUMIF($D4:$AD4,"=p",$D5:$AD5)</f>
        <v>0</v>
      </c>
      <c r="FZ4" s="206">
        <f>SUMIF($D4:$AD4,"=y",$D5:$AD5)</f>
        <v>0</v>
      </c>
      <c r="GA4" s="206">
        <f>SUMIF($D4:$AD4,"=v",$D5:$AD5)</f>
        <v>0</v>
      </c>
      <c r="GB4" s="206">
        <f>SUMIF($D4:$AD4,"=j",$D5:$AD5)</f>
        <v>0</v>
      </c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256" s="27" customFormat="1" ht="16.5" customHeight="1">
      <c r="A5" s="183"/>
      <c r="B5" s="160"/>
      <c r="C5" s="167"/>
      <c r="D5" s="50"/>
      <c r="E5" s="50"/>
      <c r="F5" s="51"/>
      <c r="G5" s="180"/>
      <c r="H5" s="50"/>
      <c r="I5" s="50"/>
      <c r="J5" s="67"/>
      <c r="K5" s="169"/>
      <c r="L5" s="50"/>
      <c r="M5" s="50"/>
      <c r="N5" s="51"/>
      <c r="O5" s="212"/>
      <c r="P5" s="50"/>
      <c r="Q5" s="50"/>
      <c r="R5" s="51"/>
      <c r="S5" s="169"/>
      <c r="T5" s="50"/>
      <c r="U5" s="50"/>
      <c r="V5" s="51"/>
      <c r="W5" s="171"/>
      <c r="X5" s="86"/>
      <c r="Y5" s="86"/>
      <c r="Z5" s="99"/>
      <c r="AA5" s="165"/>
      <c r="AB5" s="86"/>
      <c r="AC5" s="86"/>
      <c r="AD5" s="78"/>
      <c r="AE5" s="25"/>
      <c r="AF5" s="127"/>
      <c r="AG5" s="128">
        <f>D5</f>
        <v>0</v>
      </c>
      <c r="AH5" s="26">
        <f>E5</f>
        <v>0</v>
      </c>
      <c r="AI5" s="21">
        <f>F5</f>
        <v>0</v>
      </c>
      <c r="AJ5" s="128">
        <f>H5</f>
        <v>0</v>
      </c>
      <c r="AK5" s="26">
        <f>I5</f>
        <v>0</v>
      </c>
      <c r="AL5" s="21">
        <f>J5</f>
        <v>0</v>
      </c>
      <c r="AM5" s="128">
        <f>L5</f>
        <v>0</v>
      </c>
      <c r="AN5" s="26">
        <f>M5</f>
        <v>0</v>
      </c>
      <c r="AO5" s="21">
        <f>N5</f>
        <v>0</v>
      </c>
      <c r="AP5" s="128">
        <f>P5</f>
        <v>0</v>
      </c>
      <c r="AQ5" s="26">
        <f>Q5</f>
        <v>0</v>
      </c>
      <c r="AR5" s="21">
        <f>R5</f>
        <v>0</v>
      </c>
      <c r="AS5" s="128">
        <f>T5</f>
        <v>0</v>
      </c>
      <c r="AT5" s="26">
        <f>U5</f>
        <v>0</v>
      </c>
      <c r="AU5" s="21">
        <f>V5</f>
        <v>0</v>
      </c>
      <c r="AV5" s="128">
        <f>X5</f>
        <v>0</v>
      </c>
      <c r="AW5" s="26">
        <f>Y5</f>
        <v>0</v>
      </c>
      <c r="AX5" s="21">
        <f>Z5</f>
        <v>0</v>
      </c>
      <c r="AY5" s="128">
        <f>AB5</f>
        <v>0</v>
      </c>
      <c r="AZ5" s="26">
        <f>AC5</f>
        <v>0</v>
      </c>
      <c r="BA5" s="21">
        <f>AD5</f>
        <v>0</v>
      </c>
      <c r="BB5" s="134">
        <f>D7</f>
        <v>0</v>
      </c>
      <c r="BC5" s="21">
        <f>E7</f>
        <v>0</v>
      </c>
      <c r="BD5" s="26">
        <f>F7</f>
        <v>0</v>
      </c>
      <c r="BE5" s="134">
        <f>H7</f>
        <v>0</v>
      </c>
      <c r="BF5" s="21">
        <f>I7</f>
        <v>0</v>
      </c>
      <c r="BG5" s="26">
        <f>J7</f>
        <v>0</v>
      </c>
      <c r="BH5" s="134">
        <f>L7</f>
        <v>0</v>
      </c>
      <c r="BI5" s="21">
        <f>M7</f>
        <v>0</v>
      </c>
      <c r="BJ5" s="26">
        <f>N7</f>
        <v>0</v>
      </c>
      <c r="BK5" s="134">
        <f>P7</f>
        <v>0</v>
      </c>
      <c r="BL5" s="21">
        <f>Q7</f>
        <v>0</v>
      </c>
      <c r="BM5" s="26">
        <f>R7</f>
        <v>0</v>
      </c>
      <c r="BN5" s="134">
        <f>T7</f>
        <v>0</v>
      </c>
      <c r="BO5" s="21">
        <f>U7</f>
        <v>0</v>
      </c>
      <c r="BP5" s="26">
        <f>V7</f>
        <v>0</v>
      </c>
      <c r="BQ5" s="134">
        <f>X7</f>
        <v>0</v>
      </c>
      <c r="BR5" s="21">
        <f>Y7</f>
        <v>0</v>
      </c>
      <c r="BS5" s="26">
        <f>Z7</f>
        <v>0</v>
      </c>
      <c r="BT5" s="134">
        <f>AB7</f>
        <v>0</v>
      </c>
      <c r="BU5" s="21">
        <f>AC7</f>
        <v>0</v>
      </c>
      <c r="BV5" s="26">
        <f>AD7</f>
        <v>0</v>
      </c>
      <c r="BW5" s="150">
        <f>D9</f>
        <v>0</v>
      </c>
      <c r="BX5" s="25">
        <f>E9</f>
        <v>0</v>
      </c>
      <c r="BY5" s="25">
        <f>F9</f>
        <v>0</v>
      </c>
      <c r="BZ5" s="150">
        <f>H9</f>
        <v>0</v>
      </c>
      <c r="CA5" s="25">
        <f>I9</f>
        <v>0</v>
      </c>
      <c r="CB5" s="25">
        <f>J9</f>
        <v>0</v>
      </c>
      <c r="CC5" s="150">
        <f>L9</f>
        <v>0</v>
      </c>
      <c r="CD5" s="25">
        <f>M9</f>
        <v>0</v>
      </c>
      <c r="CE5" s="25">
        <f>N9</f>
        <v>0</v>
      </c>
      <c r="CF5" s="150">
        <f>P9</f>
        <v>0</v>
      </c>
      <c r="CG5" s="25">
        <f>Q9</f>
        <v>0</v>
      </c>
      <c r="CH5" s="25">
        <f>R9</f>
        <v>0</v>
      </c>
      <c r="CI5" s="150">
        <f>T9</f>
        <v>0</v>
      </c>
      <c r="CJ5" s="25">
        <f>U9</f>
        <v>0</v>
      </c>
      <c r="CK5" s="25">
        <f>V9</f>
        <v>0</v>
      </c>
      <c r="CL5" s="150">
        <f>X9</f>
        <v>0</v>
      </c>
      <c r="CM5" s="25">
        <f>Y9</f>
        <v>0</v>
      </c>
      <c r="CN5" s="25">
        <f>Z9</f>
        <v>0</v>
      </c>
      <c r="CO5" s="150">
        <f>AB9</f>
        <v>0</v>
      </c>
      <c r="CP5" s="25">
        <f>AC9</f>
        <v>0</v>
      </c>
      <c r="CQ5" s="25">
        <f>AD9</f>
        <v>0</v>
      </c>
      <c r="CR5" s="145">
        <f>D11</f>
        <v>0</v>
      </c>
      <c r="CS5" s="25">
        <f>E11</f>
        <v>0</v>
      </c>
      <c r="CT5" s="25">
        <f>F11</f>
        <v>0</v>
      </c>
      <c r="CU5" s="145">
        <f>H11</f>
        <v>0</v>
      </c>
      <c r="CV5" s="25">
        <f>I11</f>
        <v>0</v>
      </c>
      <c r="CW5" s="25">
        <f>J11</f>
        <v>0</v>
      </c>
      <c r="CX5" s="145">
        <f>L11</f>
        <v>0</v>
      </c>
      <c r="CY5" s="25">
        <f>M11</f>
        <v>0</v>
      </c>
      <c r="CZ5" s="25">
        <f>N11</f>
        <v>0</v>
      </c>
      <c r="DA5" s="145">
        <f>P11</f>
        <v>0</v>
      </c>
      <c r="DB5" s="25">
        <f>Q11</f>
        <v>0</v>
      </c>
      <c r="DC5" s="25">
        <f>R11</f>
        <v>0</v>
      </c>
      <c r="DD5" s="145">
        <f>T11</f>
        <v>0</v>
      </c>
      <c r="DE5" s="25">
        <f>U11</f>
        <v>0</v>
      </c>
      <c r="DF5" s="25">
        <f>V11</f>
        <v>0</v>
      </c>
      <c r="DG5" s="145">
        <f>X11</f>
        <v>0</v>
      </c>
      <c r="DH5" s="25">
        <f>Y11</f>
        <v>0</v>
      </c>
      <c r="DI5" s="25">
        <f>Z11</f>
        <v>0</v>
      </c>
      <c r="DJ5" s="145">
        <f>AB11</f>
        <v>0</v>
      </c>
      <c r="DK5" s="25">
        <f>AC11</f>
        <v>0</v>
      </c>
      <c r="DL5" s="25">
        <f>AD11</f>
        <v>0</v>
      </c>
      <c r="DM5" s="140">
        <f>D13</f>
        <v>0</v>
      </c>
      <c r="DN5" s="25">
        <f>E13</f>
        <v>0</v>
      </c>
      <c r="DO5" s="25">
        <f>F13</f>
        <v>0</v>
      </c>
      <c r="DP5" s="140">
        <f>H13</f>
        <v>0</v>
      </c>
      <c r="DQ5" s="25">
        <f>I13</f>
        <v>0</v>
      </c>
      <c r="DR5" s="127">
        <f>J13</f>
        <v>0</v>
      </c>
      <c r="DS5" s="140">
        <f>L13</f>
        <v>0</v>
      </c>
      <c r="DT5" s="25">
        <f>M13</f>
        <v>0</v>
      </c>
      <c r="DU5" s="25">
        <f>N13</f>
        <v>0</v>
      </c>
      <c r="DV5" s="140">
        <f>P13</f>
        <v>0</v>
      </c>
      <c r="DW5" s="25">
        <f>Q13</f>
        <v>0</v>
      </c>
      <c r="DX5" s="25">
        <f>R13</f>
        <v>0</v>
      </c>
      <c r="DY5" s="140">
        <f>T13</f>
        <v>0</v>
      </c>
      <c r="DZ5" s="25">
        <f>U13</f>
        <v>0</v>
      </c>
      <c r="EA5" s="25">
        <f>V13</f>
        <v>0</v>
      </c>
      <c r="EB5" s="140">
        <f>X13</f>
        <v>0</v>
      </c>
      <c r="EC5" s="25">
        <f>Y13</f>
        <v>0</v>
      </c>
      <c r="ED5" s="25">
        <f>Z13</f>
        <v>0</v>
      </c>
      <c r="EE5" s="140">
        <f>AB13</f>
        <v>0</v>
      </c>
      <c r="EF5" s="25">
        <f>AC13</f>
        <v>0</v>
      </c>
      <c r="EG5" s="25">
        <f>AD13</f>
        <v>0</v>
      </c>
      <c r="EH5" s="155">
        <f>D15</f>
        <v>0</v>
      </c>
      <c r="EI5" s="25">
        <f>E15</f>
        <v>0</v>
      </c>
      <c r="EJ5" s="25">
        <f>F15</f>
        <v>0</v>
      </c>
      <c r="EK5" s="155">
        <f>H15</f>
        <v>0</v>
      </c>
      <c r="EL5" s="25">
        <f>I15</f>
        <v>0</v>
      </c>
      <c r="EM5" s="25">
        <f>J15</f>
        <v>0</v>
      </c>
      <c r="EN5" s="155">
        <f>L15</f>
        <v>0</v>
      </c>
      <c r="EO5" s="25">
        <f>M15</f>
        <v>0</v>
      </c>
      <c r="EP5" s="25">
        <f>N15</f>
        <v>0</v>
      </c>
      <c r="EQ5" s="155">
        <f>P15</f>
        <v>0</v>
      </c>
      <c r="ER5" s="25">
        <f>Q15</f>
        <v>0</v>
      </c>
      <c r="ES5" s="25">
        <f>R15</f>
        <v>0</v>
      </c>
      <c r="ET5" s="155">
        <f>T15</f>
        <v>0</v>
      </c>
      <c r="EU5" s="25">
        <f>U15</f>
        <v>0</v>
      </c>
      <c r="EV5" s="25">
        <f>V15</f>
        <v>0</v>
      </c>
      <c r="EW5" s="155">
        <f>X15</f>
        <v>0</v>
      </c>
      <c r="EX5" s="25">
        <f>Y15</f>
        <v>0</v>
      </c>
      <c r="EY5" s="25">
        <f>Z15</f>
        <v>0</v>
      </c>
      <c r="EZ5" s="155">
        <f>AB15</f>
        <v>0</v>
      </c>
      <c r="FA5" s="25">
        <f>AC15</f>
        <v>0</v>
      </c>
      <c r="FB5" s="25">
        <f>AD15</f>
        <v>0</v>
      </c>
      <c r="FC5" s="25"/>
      <c r="FD5" s="159"/>
      <c r="FE5" s="159"/>
      <c r="FF5" s="159"/>
      <c r="FG5" s="159"/>
      <c r="FH5" s="159"/>
      <c r="FI5" s="159"/>
      <c r="FJ5" s="159"/>
      <c r="FK5" s="25"/>
      <c r="FL5" s="9" t="str">
        <f>INT(FD4/60)&amp;":"&amp;ROUND(((FD4/60-INT(FD4/60))*60),1)</f>
        <v>0:0</v>
      </c>
      <c r="FM5" s="9" t="str">
        <f>INT(FE4/60)&amp;":"&amp;ROUND(((FE4/60-INT(FE4/60))*60),1)</f>
        <v>0:0</v>
      </c>
      <c r="FN5" s="9" t="str">
        <f>INT(FF4/60)&amp;":"&amp;ROUND(((FF4/60-INT(FF4/60))*60),1)</f>
        <v>0:0</v>
      </c>
      <c r="FO5" s="9" t="str">
        <f>INT(FG4/60)&amp;":"&amp;ROUND(((FG4/60-INT(FG4/60))*60),1)</f>
        <v>0:0</v>
      </c>
      <c r="FP5" s="9" t="str">
        <f>INT(FH4/60)&amp;":"&amp;ROUND(((FH4/60-INT(FH4/60))*60),1)</f>
        <v>0:0</v>
      </c>
      <c r="FQ5" s="9" t="str">
        <f>INT(FI4/60)&amp;":"&amp;ROUND(((FI4/60-INT(FI4/60))*60),1)</f>
        <v>0:0</v>
      </c>
      <c r="FR5" s="9" t="str">
        <f>INT(FJ4/60)&amp;":"&amp;ROUND(((FJ4/60-INT(FJ4/60))*60),1)</f>
        <v>0:0</v>
      </c>
      <c r="FS5" s="25"/>
      <c r="FT5" s="25"/>
      <c r="FU5" s="208"/>
      <c r="FV5" s="207"/>
      <c r="FW5" s="206"/>
      <c r="FX5" s="206"/>
      <c r="FY5" s="206"/>
      <c r="FZ5" s="206"/>
      <c r="GA5" s="206"/>
      <c r="GB5" s="206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256" s="24" customFormat="1" ht="16.5" customHeight="1">
      <c r="A6" s="183"/>
      <c r="B6" s="160"/>
      <c r="C6" s="195">
        <v>40490</v>
      </c>
      <c r="D6" s="46"/>
      <c r="E6" s="46"/>
      <c r="F6" s="47"/>
      <c r="G6" s="174">
        <v>40491</v>
      </c>
      <c r="H6" s="46"/>
      <c r="I6" s="46"/>
      <c r="J6" s="65"/>
      <c r="K6" s="174">
        <v>40492</v>
      </c>
      <c r="L6" s="46"/>
      <c r="M6" s="46"/>
      <c r="N6" s="47"/>
      <c r="O6" s="176">
        <v>40493</v>
      </c>
      <c r="P6" s="46"/>
      <c r="Q6" s="46"/>
      <c r="R6" s="47"/>
      <c r="S6" s="174">
        <v>40494</v>
      </c>
      <c r="T6" s="46"/>
      <c r="U6" s="46"/>
      <c r="V6" s="47"/>
      <c r="W6" s="178">
        <v>40495</v>
      </c>
      <c r="X6" s="57"/>
      <c r="Y6" s="57"/>
      <c r="Z6" s="68"/>
      <c r="AA6" s="220">
        <v>40496</v>
      </c>
      <c r="AB6" s="57"/>
      <c r="AC6" s="57"/>
      <c r="AD6" s="81"/>
      <c r="AE6" s="21"/>
      <c r="AF6" s="21"/>
      <c r="AG6" s="128"/>
      <c r="AH6" s="21"/>
      <c r="AI6" s="21"/>
      <c r="AJ6" s="128"/>
      <c r="AK6" s="21"/>
      <c r="AL6" s="21"/>
      <c r="AM6" s="128"/>
      <c r="AN6" s="21"/>
      <c r="AO6" s="21"/>
      <c r="AP6" s="128"/>
      <c r="AQ6" s="21"/>
      <c r="AR6" s="21"/>
      <c r="AS6" s="128"/>
      <c r="AT6" s="21"/>
      <c r="AU6" s="21"/>
      <c r="AV6" s="128"/>
      <c r="AW6" s="21"/>
      <c r="AX6" s="21"/>
      <c r="AY6" s="128"/>
      <c r="AZ6" s="21"/>
      <c r="BA6" s="21"/>
      <c r="BB6" s="133"/>
      <c r="BC6" s="21"/>
      <c r="BD6" s="21"/>
      <c r="BE6" s="133"/>
      <c r="BF6" s="21"/>
      <c r="BG6" s="21"/>
      <c r="BH6" s="133"/>
      <c r="BI6" s="21"/>
      <c r="BJ6" s="21"/>
      <c r="BK6" s="133"/>
      <c r="BL6" s="21"/>
      <c r="BM6" s="21"/>
      <c r="BN6" s="133"/>
      <c r="BO6" s="21"/>
      <c r="BP6" s="21"/>
      <c r="BQ6" s="133"/>
      <c r="BR6" s="21"/>
      <c r="BS6" s="21"/>
      <c r="BT6" s="133"/>
      <c r="BU6" s="21"/>
      <c r="BV6" s="21"/>
      <c r="BW6" s="149"/>
      <c r="BX6" s="21"/>
      <c r="BY6" s="21"/>
      <c r="BZ6" s="149"/>
      <c r="CA6" s="21"/>
      <c r="CB6" s="21"/>
      <c r="CC6" s="149"/>
      <c r="CD6" s="21"/>
      <c r="CE6" s="21"/>
      <c r="CF6" s="149"/>
      <c r="CG6" s="21"/>
      <c r="CH6" s="21"/>
      <c r="CI6" s="149"/>
      <c r="CJ6" s="21"/>
      <c r="CK6" s="21"/>
      <c r="CL6" s="149"/>
      <c r="CM6" s="21"/>
      <c r="CN6" s="21"/>
      <c r="CO6" s="149"/>
      <c r="CP6" s="21"/>
      <c r="CQ6" s="21"/>
      <c r="CR6" s="144"/>
      <c r="CS6" s="21"/>
      <c r="CT6" s="21"/>
      <c r="CU6" s="144"/>
      <c r="CV6" s="21"/>
      <c r="CW6" s="21"/>
      <c r="CX6" s="144"/>
      <c r="CY6" s="21"/>
      <c r="CZ6" s="21"/>
      <c r="DA6" s="144"/>
      <c r="DB6" s="21"/>
      <c r="DC6" s="21"/>
      <c r="DD6" s="144"/>
      <c r="DE6" s="21"/>
      <c r="DF6" s="21"/>
      <c r="DG6" s="144"/>
      <c r="DH6" s="21"/>
      <c r="DI6" s="21"/>
      <c r="DJ6" s="144"/>
      <c r="DK6" s="21"/>
      <c r="DL6" s="21"/>
      <c r="DM6" s="139"/>
      <c r="DN6" s="21"/>
      <c r="DO6" s="21"/>
      <c r="DP6" s="139"/>
      <c r="DQ6" s="21"/>
      <c r="DR6" s="21"/>
      <c r="DS6" s="139"/>
      <c r="DT6" s="21"/>
      <c r="DU6" s="21"/>
      <c r="DV6" s="139"/>
      <c r="DW6" s="21"/>
      <c r="DX6" s="21"/>
      <c r="DY6" s="139"/>
      <c r="DZ6" s="21"/>
      <c r="EA6" s="21"/>
      <c r="EB6" s="139"/>
      <c r="EC6" s="21"/>
      <c r="ED6" s="21"/>
      <c r="EE6" s="139"/>
      <c r="EF6" s="21"/>
      <c r="EG6" s="21"/>
      <c r="EH6" s="154"/>
      <c r="EI6" s="21"/>
      <c r="EJ6" s="21"/>
      <c r="EK6" s="154"/>
      <c r="EL6" s="21"/>
      <c r="EM6" s="21"/>
      <c r="EN6" s="154"/>
      <c r="EO6" s="21"/>
      <c r="EP6" s="21"/>
      <c r="EQ6" s="154"/>
      <c r="ER6" s="21"/>
      <c r="ES6" s="21"/>
      <c r="ET6" s="154"/>
      <c r="EU6" s="21"/>
      <c r="EV6" s="21"/>
      <c r="EW6" s="154"/>
      <c r="EX6" s="21"/>
      <c r="EY6" s="21"/>
      <c r="EZ6" s="154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8"/>
      <c r="FM6" s="28"/>
      <c r="FN6" s="28"/>
      <c r="FO6" s="28"/>
      <c r="FP6" s="28"/>
      <c r="FQ6" s="28"/>
      <c r="FR6" s="28"/>
      <c r="FS6" s="21"/>
      <c r="FT6" s="21"/>
      <c r="FU6" s="208"/>
      <c r="FV6" s="207">
        <f>SUMIF($D6:$AD6,"=k",$D7:$AD7)</f>
        <v>0</v>
      </c>
      <c r="FW6" s="206">
        <f>SUMIF($D6:$AD6,"=s",$D7:$AD7)</f>
        <v>0</v>
      </c>
      <c r="FX6" s="206">
        <f>SUMIF($D6:$AD6,"=b",$D7:$AD7)</f>
        <v>0</v>
      </c>
      <c r="FY6" s="206">
        <f>SUMIF($D6:$AD6,"=p",$D7:$AD7)</f>
        <v>0</v>
      </c>
      <c r="FZ6" s="206">
        <f>SUMIF($D6:$AD6,"=y",$D7:$AD7)</f>
        <v>0</v>
      </c>
      <c r="GA6" s="206">
        <f>SUMIF($D6:$AD6,"=v",$D7:$AD7)</f>
        <v>0</v>
      </c>
      <c r="GB6" s="206">
        <f>SUMIF($D6:$AD6,"=j",$D7:$AD7)</f>
        <v>0</v>
      </c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27" customFormat="1" ht="16.5" customHeight="1">
      <c r="A7" s="183"/>
      <c r="B7" s="160"/>
      <c r="C7" s="196"/>
      <c r="D7" s="44"/>
      <c r="E7" s="44"/>
      <c r="F7" s="45"/>
      <c r="G7" s="175"/>
      <c r="H7" s="44"/>
      <c r="I7" s="44"/>
      <c r="J7" s="64"/>
      <c r="K7" s="175"/>
      <c r="L7" s="44"/>
      <c r="M7" s="44"/>
      <c r="N7" s="45"/>
      <c r="O7" s="177"/>
      <c r="P7" s="44"/>
      <c r="Q7" s="44"/>
      <c r="R7" s="45"/>
      <c r="S7" s="175"/>
      <c r="T7" s="44"/>
      <c r="U7" s="44"/>
      <c r="V7" s="45"/>
      <c r="W7" s="179"/>
      <c r="X7" s="58"/>
      <c r="Y7" s="58"/>
      <c r="Z7" s="94"/>
      <c r="AA7" s="221"/>
      <c r="AB7" s="58"/>
      <c r="AC7" s="58"/>
      <c r="AD7" s="79"/>
      <c r="AE7" s="25"/>
      <c r="AF7" s="25"/>
      <c r="AG7" s="129"/>
      <c r="AH7" s="25"/>
      <c r="AI7" s="25"/>
      <c r="AJ7" s="129"/>
      <c r="AK7" s="25"/>
      <c r="AL7" s="25"/>
      <c r="AM7" s="129"/>
      <c r="AN7" s="25"/>
      <c r="AO7" s="25"/>
      <c r="AP7" s="129"/>
      <c r="AQ7" s="25"/>
      <c r="AR7" s="25"/>
      <c r="AS7" s="129"/>
      <c r="AT7" s="25"/>
      <c r="AU7" s="25"/>
      <c r="AV7" s="129"/>
      <c r="AW7" s="25"/>
      <c r="AX7" s="25"/>
      <c r="AY7" s="129"/>
      <c r="AZ7" s="25"/>
      <c r="BA7" s="25"/>
      <c r="BB7" s="135"/>
      <c r="BC7" s="25"/>
      <c r="BD7" s="25"/>
      <c r="BE7" s="135"/>
      <c r="BF7" s="25"/>
      <c r="BG7" s="25"/>
      <c r="BH7" s="135"/>
      <c r="BI7" s="25"/>
      <c r="BJ7" s="25"/>
      <c r="BK7" s="135"/>
      <c r="BL7" s="25"/>
      <c r="BM7" s="25"/>
      <c r="BN7" s="135"/>
      <c r="BO7" s="25"/>
      <c r="BP7" s="25"/>
      <c r="BQ7" s="135"/>
      <c r="BR7" s="25"/>
      <c r="BS7" s="25"/>
      <c r="BT7" s="135"/>
      <c r="BU7" s="25"/>
      <c r="BV7" s="25"/>
      <c r="BW7" s="150"/>
      <c r="BX7" s="25"/>
      <c r="BY7" s="25"/>
      <c r="BZ7" s="150"/>
      <c r="CA7" s="25"/>
      <c r="CB7" s="25"/>
      <c r="CC7" s="150"/>
      <c r="CD7" s="25"/>
      <c r="CE7" s="25"/>
      <c r="CF7" s="150"/>
      <c r="CG7" s="25"/>
      <c r="CH7" s="25"/>
      <c r="CI7" s="150"/>
      <c r="CJ7" s="25"/>
      <c r="CK7" s="25"/>
      <c r="CL7" s="150"/>
      <c r="CM7" s="25"/>
      <c r="CN7" s="25"/>
      <c r="CO7" s="150"/>
      <c r="CP7" s="25"/>
      <c r="CQ7" s="25"/>
      <c r="CR7" s="145"/>
      <c r="CS7" s="25"/>
      <c r="CT7" s="25"/>
      <c r="CU7" s="145"/>
      <c r="CV7" s="25"/>
      <c r="CW7" s="25"/>
      <c r="CX7" s="145"/>
      <c r="CY7" s="25"/>
      <c r="CZ7" s="25"/>
      <c r="DA7" s="145"/>
      <c r="DB7" s="25"/>
      <c r="DC7" s="25"/>
      <c r="DD7" s="145"/>
      <c r="DE7" s="25"/>
      <c r="DF7" s="25"/>
      <c r="DG7" s="145"/>
      <c r="DH7" s="25"/>
      <c r="DI7" s="25"/>
      <c r="DJ7" s="145"/>
      <c r="DK7" s="25"/>
      <c r="DL7" s="25"/>
      <c r="DM7" s="140"/>
      <c r="DN7" s="25"/>
      <c r="DO7" s="25"/>
      <c r="DP7" s="140"/>
      <c r="DQ7" s="25"/>
      <c r="DR7" s="25"/>
      <c r="DS7" s="140"/>
      <c r="DT7" s="25"/>
      <c r="DU7" s="25"/>
      <c r="DV7" s="140"/>
      <c r="DW7" s="25"/>
      <c r="DX7" s="25"/>
      <c r="DY7" s="140"/>
      <c r="DZ7" s="25"/>
      <c r="EA7" s="25"/>
      <c r="EB7" s="140"/>
      <c r="EC7" s="25"/>
      <c r="ED7" s="25"/>
      <c r="EE7" s="140"/>
      <c r="EF7" s="25"/>
      <c r="EG7" s="25"/>
      <c r="EH7" s="155"/>
      <c r="EI7" s="25"/>
      <c r="EJ7" s="25"/>
      <c r="EK7" s="155"/>
      <c r="EL7" s="25"/>
      <c r="EM7" s="25"/>
      <c r="EN7" s="155"/>
      <c r="EO7" s="25"/>
      <c r="EP7" s="25"/>
      <c r="EQ7" s="155"/>
      <c r="ER7" s="25"/>
      <c r="ES7" s="25"/>
      <c r="ET7" s="155"/>
      <c r="EU7" s="25"/>
      <c r="EV7" s="25"/>
      <c r="EW7" s="155"/>
      <c r="EX7" s="25"/>
      <c r="EY7" s="25"/>
      <c r="EZ7" s="15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08"/>
      <c r="FV7" s="207"/>
      <c r="FW7" s="206"/>
      <c r="FX7" s="206"/>
      <c r="FY7" s="206"/>
      <c r="FZ7" s="206"/>
      <c r="GA7" s="206"/>
      <c r="GB7" s="206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</row>
    <row r="8" spans="1:256" s="24" customFormat="1" ht="16.5" customHeight="1">
      <c r="A8" s="183"/>
      <c r="B8" s="160"/>
      <c r="C8" s="166">
        <v>40497</v>
      </c>
      <c r="D8" s="46"/>
      <c r="E8" s="46"/>
      <c r="F8" s="47"/>
      <c r="G8" s="180">
        <v>40498</v>
      </c>
      <c r="H8" s="46"/>
      <c r="I8" s="46"/>
      <c r="J8" s="65"/>
      <c r="K8" s="168">
        <v>40499</v>
      </c>
      <c r="L8" s="59"/>
      <c r="M8" s="59"/>
      <c r="N8" s="60"/>
      <c r="O8" s="211">
        <v>40500</v>
      </c>
      <c r="P8" s="46"/>
      <c r="Q8" s="46"/>
      <c r="R8" s="47"/>
      <c r="S8" s="168">
        <v>40501</v>
      </c>
      <c r="T8" s="46"/>
      <c r="U8" s="46"/>
      <c r="V8" s="47"/>
      <c r="W8" s="170">
        <v>40502</v>
      </c>
      <c r="X8" s="57"/>
      <c r="Y8" s="57"/>
      <c r="Z8" s="68"/>
      <c r="AA8" s="164">
        <v>40503</v>
      </c>
      <c r="AB8" s="57"/>
      <c r="AC8" s="57"/>
      <c r="AD8" s="81"/>
      <c r="AE8" s="21"/>
      <c r="AF8" s="21"/>
      <c r="AG8" s="128"/>
      <c r="AH8" s="21"/>
      <c r="AI8" s="21"/>
      <c r="AJ8" s="128"/>
      <c r="AK8" s="21"/>
      <c r="AL8" s="21"/>
      <c r="AM8" s="128"/>
      <c r="AN8" s="21"/>
      <c r="AO8" s="21"/>
      <c r="AP8" s="128"/>
      <c r="AQ8" s="21"/>
      <c r="AR8" s="21"/>
      <c r="AS8" s="128"/>
      <c r="AT8" s="21"/>
      <c r="AU8" s="21"/>
      <c r="AV8" s="128"/>
      <c r="AW8" s="21"/>
      <c r="AX8" s="21"/>
      <c r="AY8" s="128"/>
      <c r="AZ8" s="21"/>
      <c r="BA8" s="21"/>
      <c r="BB8" s="133"/>
      <c r="BC8" s="21"/>
      <c r="BD8" s="21"/>
      <c r="BE8" s="133"/>
      <c r="BF8" s="21"/>
      <c r="BG8" s="21"/>
      <c r="BH8" s="133"/>
      <c r="BI8" s="21"/>
      <c r="BJ8" s="21"/>
      <c r="BK8" s="133"/>
      <c r="BL8" s="21"/>
      <c r="BM8" s="21"/>
      <c r="BN8" s="133"/>
      <c r="BO8" s="21"/>
      <c r="BP8" s="21"/>
      <c r="BQ8" s="133"/>
      <c r="BR8" s="21"/>
      <c r="BS8" s="21"/>
      <c r="BT8" s="133"/>
      <c r="BU8" s="21"/>
      <c r="BV8" s="21"/>
      <c r="BW8" s="149"/>
      <c r="BX8" s="21"/>
      <c r="BY8" s="21"/>
      <c r="BZ8" s="149"/>
      <c r="CA8" s="21"/>
      <c r="CB8" s="21"/>
      <c r="CC8" s="149"/>
      <c r="CD8" s="21"/>
      <c r="CE8" s="21"/>
      <c r="CF8" s="149"/>
      <c r="CG8" s="21"/>
      <c r="CH8" s="21"/>
      <c r="CI8" s="149"/>
      <c r="CJ8" s="21"/>
      <c r="CK8" s="21"/>
      <c r="CL8" s="149"/>
      <c r="CM8" s="21"/>
      <c r="CN8" s="21"/>
      <c r="CO8" s="149"/>
      <c r="CP8" s="21"/>
      <c r="CQ8" s="21"/>
      <c r="CR8" s="144"/>
      <c r="CS8" s="21"/>
      <c r="CT8" s="21"/>
      <c r="CU8" s="144"/>
      <c r="CV8" s="21"/>
      <c r="CW8" s="21"/>
      <c r="CX8" s="144"/>
      <c r="CY8" s="21"/>
      <c r="CZ8" s="21"/>
      <c r="DA8" s="144"/>
      <c r="DB8" s="21"/>
      <c r="DC8" s="21"/>
      <c r="DD8" s="144"/>
      <c r="DE8" s="21"/>
      <c r="DF8" s="21"/>
      <c r="DG8" s="144"/>
      <c r="DH8" s="21"/>
      <c r="DI8" s="21"/>
      <c r="DJ8" s="144"/>
      <c r="DK8" s="21"/>
      <c r="DL8" s="21"/>
      <c r="DM8" s="139"/>
      <c r="DN8" s="21"/>
      <c r="DO8" s="21"/>
      <c r="DP8" s="139"/>
      <c r="DQ8" s="21"/>
      <c r="DR8" s="21"/>
      <c r="DS8" s="139"/>
      <c r="DT8" s="21"/>
      <c r="DU8" s="21"/>
      <c r="DV8" s="139"/>
      <c r="DW8" s="21"/>
      <c r="DX8" s="21"/>
      <c r="DY8" s="139"/>
      <c r="DZ8" s="21"/>
      <c r="EA8" s="21"/>
      <c r="EB8" s="139"/>
      <c r="EC8" s="21"/>
      <c r="ED8" s="21"/>
      <c r="EE8" s="139"/>
      <c r="EF8" s="21"/>
      <c r="EG8" s="21"/>
      <c r="EH8" s="154"/>
      <c r="EI8" s="21"/>
      <c r="EJ8" s="21"/>
      <c r="EK8" s="154"/>
      <c r="EL8" s="21"/>
      <c r="EM8" s="21"/>
      <c r="EN8" s="154"/>
      <c r="EO8" s="21"/>
      <c r="EP8" s="21"/>
      <c r="EQ8" s="154"/>
      <c r="ER8" s="21"/>
      <c r="ES8" s="21"/>
      <c r="ET8" s="154"/>
      <c r="EU8" s="21"/>
      <c r="EV8" s="21"/>
      <c r="EW8" s="154"/>
      <c r="EX8" s="21"/>
      <c r="EY8" s="21"/>
      <c r="EZ8" s="154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8"/>
      <c r="FM8" s="28"/>
      <c r="FN8" s="28"/>
      <c r="FO8" s="28"/>
      <c r="FP8" s="28"/>
      <c r="FQ8" s="28"/>
      <c r="FR8" s="28"/>
      <c r="FS8" s="21"/>
      <c r="FT8" s="21"/>
      <c r="FU8" s="208"/>
      <c r="FV8" s="207">
        <f>SUMIF($D8:$AD8,"=k",$D9:$AD9)</f>
        <v>0</v>
      </c>
      <c r="FW8" s="206">
        <f>SUMIF($D8:$AD8,"=s",$D9:$AD9)</f>
        <v>0</v>
      </c>
      <c r="FX8" s="206">
        <f>SUMIF($D8:$AD8,"=b",$D9:$AD9)</f>
        <v>0</v>
      </c>
      <c r="FY8" s="206">
        <f>SUMIF($D8:$AD8,"=p",$D9:$AD9)</f>
        <v>0</v>
      </c>
      <c r="FZ8" s="206">
        <f>SUMIF($D8:$AD8,"=y",$D9:$AD9)</f>
        <v>0</v>
      </c>
      <c r="GA8" s="206">
        <f>SUMIF($D8:$AD8,"=v",$D9:$AD9)</f>
        <v>0</v>
      </c>
      <c r="GB8" s="206">
        <f>SUMIF($D8:$AD8,"=j",$D9:$AD9)</f>
        <v>0</v>
      </c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27" customFormat="1" ht="16.5" customHeight="1">
      <c r="A9" s="183"/>
      <c r="B9" s="160"/>
      <c r="C9" s="167"/>
      <c r="D9" s="44"/>
      <c r="E9" s="44"/>
      <c r="F9" s="45"/>
      <c r="G9" s="180"/>
      <c r="H9" s="44"/>
      <c r="I9" s="44"/>
      <c r="J9" s="64"/>
      <c r="K9" s="169"/>
      <c r="L9" s="75"/>
      <c r="M9" s="75"/>
      <c r="N9" s="76"/>
      <c r="O9" s="212"/>
      <c r="P9" s="44"/>
      <c r="Q9" s="44"/>
      <c r="R9" s="45"/>
      <c r="S9" s="169"/>
      <c r="T9" s="44"/>
      <c r="U9" s="44"/>
      <c r="V9" s="45"/>
      <c r="W9" s="171"/>
      <c r="X9" s="58"/>
      <c r="Y9" s="58"/>
      <c r="Z9" s="94"/>
      <c r="AA9" s="165"/>
      <c r="AB9" s="58"/>
      <c r="AC9" s="58"/>
      <c r="AD9" s="79"/>
      <c r="AE9" s="25"/>
      <c r="AF9" s="25"/>
      <c r="AG9" s="129"/>
      <c r="AH9" s="25"/>
      <c r="AI9" s="25"/>
      <c r="AJ9" s="129"/>
      <c r="AK9" s="25"/>
      <c r="AL9" s="25"/>
      <c r="AM9" s="129"/>
      <c r="AN9" s="25"/>
      <c r="AO9" s="25"/>
      <c r="AP9" s="129"/>
      <c r="AQ9" s="25"/>
      <c r="AR9" s="25"/>
      <c r="AS9" s="129"/>
      <c r="AT9" s="25"/>
      <c r="AU9" s="25"/>
      <c r="AV9" s="129"/>
      <c r="AW9" s="25"/>
      <c r="AX9" s="25"/>
      <c r="AY9" s="129"/>
      <c r="AZ9" s="25"/>
      <c r="BA9" s="25"/>
      <c r="BB9" s="135"/>
      <c r="BC9" s="25"/>
      <c r="BD9" s="25"/>
      <c r="BE9" s="135"/>
      <c r="BF9" s="25"/>
      <c r="BG9" s="25"/>
      <c r="BH9" s="135"/>
      <c r="BI9" s="25"/>
      <c r="BJ9" s="25"/>
      <c r="BK9" s="135"/>
      <c r="BL9" s="25"/>
      <c r="BM9" s="25"/>
      <c r="BN9" s="135"/>
      <c r="BO9" s="25"/>
      <c r="BP9" s="25"/>
      <c r="BQ9" s="135"/>
      <c r="BR9" s="25"/>
      <c r="BS9" s="25"/>
      <c r="BT9" s="135"/>
      <c r="BU9" s="25"/>
      <c r="BV9" s="25"/>
      <c r="BW9" s="150"/>
      <c r="BX9" s="25"/>
      <c r="BY9" s="25"/>
      <c r="BZ9" s="150"/>
      <c r="CA9" s="25"/>
      <c r="CB9" s="25"/>
      <c r="CC9" s="150"/>
      <c r="CD9" s="25"/>
      <c r="CE9" s="25"/>
      <c r="CF9" s="150"/>
      <c r="CG9" s="25"/>
      <c r="CH9" s="25"/>
      <c r="CI9" s="150"/>
      <c r="CJ9" s="25"/>
      <c r="CK9" s="25"/>
      <c r="CL9" s="150"/>
      <c r="CM9" s="25"/>
      <c r="CN9" s="25"/>
      <c r="CO9" s="150"/>
      <c r="CP9" s="25"/>
      <c r="CQ9" s="25"/>
      <c r="CR9" s="145"/>
      <c r="CS9" s="25"/>
      <c r="CT9" s="25"/>
      <c r="CU9" s="145"/>
      <c r="CV9" s="25"/>
      <c r="CW9" s="25"/>
      <c r="CX9" s="145"/>
      <c r="CY9" s="25"/>
      <c r="CZ9" s="25"/>
      <c r="DA9" s="145"/>
      <c r="DB9" s="25"/>
      <c r="DC9" s="25"/>
      <c r="DD9" s="145"/>
      <c r="DE9" s="25"/>
      <c r="DF9" s="25"/>
      <c r="DG9" s="145"/>
      <c r="DH9" s="25"/>
      <c r="DI9" s="25"/>
      <c r="DJ9" s="145"/>
      <c r="DK9" s="25"/>
      <c r="DL9" s="25"/>
      <c r="DM9" s="140"/>
      <c r="DN9" s="25"/>
      <c r="DO9" s="25"/>
      <c r="DP9" s="140"/>
      <c r="DQ9" s="25"/>
      <c r="DR9" s="25"/>
      <c r="DS9" s="140"/>
      <c r="DT9" s="25"/>
      <c r="DU9" s="25"/>
      <c r="DV9" s="140"/>
      <c r="DW9" s="25"/>
      <c r="DX9" s="25"/>
      <c r="DY9" s="140"/>
      <c r="DZ9" s="25"/>
      <c r="EA9" s="25"/>
      <c r="EB9" s="140"/>
      <c r="EC9" s="25"/>
      <c r="ED9" s="25"/>
      <c r="EE9" s="140"/>
      <c r="EF9" s="25"/>
      <c r="EG9" s="25"/>
      <c r="EH9" s="155"/>
      <c r="EI9" s="25"/>
      <c r="EJ9" s="25"/>
      <c r="EK9" s="155"/>
      <c r="EL9" s="25"/>
      <c r="EM9" s="25"/>
      <c r="EN9" s="155"/>
      <c r="EO9" s="25"/>
      <c r="EP9" s="25"/>
      <c r="EQ9" s="155"/>
      <c r="ER9" s="25"/>
      <c r="ES9" s="25"/>
      <c r="ET9" s="155"/>
      <c r="EU9" s="25"/>
      <c r="EV9" s="25"/>
      <c r="EW9" s="155"/>
      <c r="EX9" s="25"/>
      <c r="EY9" s="25"/>
      <c r="EZ9" s="15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08"/>
      <c r="FV9" s="207"/>
      <c r="FW9" s="206"/>
      <c r="FX9" s="206"/>
      <c r="FY9" s="206"/>
      <c r="FZ9" s="206"/>
      <c r="GA9" s="206"/>
      <c r="GB9" s="206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s="24" customFormat="1" ht="16.5" customHeight="1">
      <c r="A10" s="183"/>
      <c r="B10" s="160"/>
      <c r="C10" s="195">
        <v>40504</v>
      </c>
      <c r="D10" s="46"/>
      <c r="E10" s="46"/>
      <c r="F10" s="47"/>
      <c r="G10" s="174">
        <v>40505</v>
      </c>
      <c r="H10" s="46"/>
      <c r="I10" s="46"/>
      <c r="J10" s="65"/>
      <c r="K10" s="174">
        <v>40506</v>
      </c>
      <c r="L10" s="42"/>
      <c r="M10" s="42"/>
      <c r="N10" s="42"/>
      <c r="O10" s="176">
        <v>40507</v>
      </c>
      <c r="P10" s="46"/>
      <c r="Q10" s="46"/>
      <c r="R10" s="47"/>
      <c r="S10" s="174">
        <v>40508</v>
      </c>
      <c r="T10" s="46"/>
      <c r="U10" s="46"/>
      <c r="V10" s="47"/>
      <c r="W10" s="178">
        <v>40509</v>
      </c>
      <c r="X10" s="57"/>
      <c r="Y10" s="57"/>
      <c r="Z10" s="68"/>
      <c r="AA10" s="220">
        <v>40510</v>
      </c>
      <c r="AB10" s="57"/>
      <c r="AC10" s="57"/>
      <c r="AD10" s="81"/>
      <c r="AE10" s="21"/>
      <c r="AF10" s="21"/>
      <c r="AG10" s="128">
        <f aca="true" t="shared" si="43" ref="AG10:AI11">D10</f>
        <v>0</v>
      </c>
      <c r="AH10" s="21">
        <f t="shared" si="43"/>
        <v>0</v>
      </c>
      <c r="AI10" s="21">
        <f t="shared" si="43"/>
        <v>0</v>
      </c>
      <c r="AJ10" s="128">
        <f aca="true" t="shared" si="44" ref="AJ10:AL11">H10</f>
        <v>0</v>
      </c>
      <c r="AK10" s="21">
        <f t="shared" si="44"/>
        <v>0</v>
      </c>
      <c r="AL10" s="21">
        <f t="shared" si="44"/>
        <v>0</v>
      </c>
      <c r="AM10" s="128">
        <f aca="true" t="shared" si="45" ref="AM10:AO11">L10</f>
        <v>0</v>
      </c>
      <c r="AN10" s="21">
        <f t="shared" si="45"/>
        <v>0</v>
      </c>
      <c r="AO10" s="21">
        <f t="shared" si="45"/>
        <v>0</v>
      </c>
      <c r="AP10" s="128">
        <f aca="true" t="shared" si="46" ref="AP10:AR11">P10</f>
        <v>0</v>
      </c>
      <c r="AQ10" s="21">
        <f t="shared" si="46"/>
        <v>0</v>
      </c>
      <c r="AR10" s="21">
        <f t="shared" si="46"/>
        <v>0</v>
      </c>
      <c r="AS10" s="128">
        <f aca="true" t="shared" si="47" ref="AS10:AU11">T10</f>
        <v>0</v>
      </c>
      <c r="AT10" s="21">
        <f t="shared" si="47"/>
        <v>0</v>
      </c>
      <c r="AU10" s="21">
        <f t="shared" si="47"/>
        <v>0</v>
      </c>
      <c r="AV10" s="128">
        <f aca="true" t="shared" si="48" ref="AV10:AX11">X10</f>
        <v>0</v>
      </c>
      <c r="AW10" s="21">
        <f t="shared" si="48"/>
        <v>0</v>
      </c>
      <c r="AX10" s="21">
        <f t="shared" si="48"/>
        <v>0</v>
      </c>
      <c r="AY10" s="128">
        <f aca="true" t="shared" si="49" ref="AY10:BA11">AB10</f>
        <v>0</v>
      </c>
      <c r="AZ10" s="21">
        <f t="shared" si="49"/>
        <v>0</v>
      </c>
      <c r="BA10" s="21">
        <f t="shared" si="49"/>
        <v>0</v>
      </c>
      <c r="BB10" s="133">
        <f aca="true" t="shared" si="50" ref="BB10:BD11">D12</f>
        <v>0</v>
      </c>
      <c r="BC10" s="21">
        <f t="shared" si="50"/>
        <v>0</v>
      </c>
      <c r="BD10" s="21">
        <f t="shared" si="50"/>
        <v>0</v>
      </c>
      <c r="BE10" s="133">
        <f aca="true" t="shared" si="51" ref="BE10:BG11">H12</f>
        <v>0</v>
      </c>
      <c r="BF10" s="21">
        <f t="shared" si="51"/>
        <v>0</v>
      </c>
      <c r="BG10" s="21">
        <f t="shared" si="51"/>
        <v>0</v>
      </c>
      <c r="BH10" s="133">
        <f aca="true" t="shared" si="52" ref="BH10:BJ11">L12</f>
        <v>0</v>
      </c>
      <c r="BI10" s="21">
        <f t="shared" si="52"/>
        <v>0</v>
      </c>
      <c r="BJ10" s="21">
        <f t="shared" si="52"/>
        <v>0</v>
      </c>
      <c r="BK10" s="133">
        <f aca="true" t="shared" si="53" ref="BK10:BM11">P12</f>
        <v>0</v>
      </c>
      <c r="BL10" s="21">
        <f t="shared" si="53"/>
        <v>0</v>
      </c>
      <c r="BM10" s="21">
        <f t="shared" si="53"/>
        <v>0</v>
      </c>
      <c r="BN10" s="133">
        <f aca="true" t="shared" si="54" ref="BN10:BP11">T12</f>
        <v>0</v>
      </c>
      <c r="BO10" s="21">
        <f t="shared" si="54"/>
        <v>0</v>
      </c>
      <c r="BP10" s="21">
        <f t="shared" si="54"/>
        <v>0</v>
      </c>
      <c r="BQ10" s="133">
        <f aca="true" t="shared" si="55" ref="BQ10:BS11">X12</f>
        <v>0</v>
      </c>
      <c r="BR10" s="21">
        <f t="shared" si="55"/>
        <v>0</v>
      </c>
      <c r="BS10" s="21">
        <f t="shared" si="55"/>
        <v>0</v>
      </c>
      <c r="BT10" s="133">
        <f aca="true" t="shared" si="56" ref="BT10:BV11">AB12</f>
        <v>0</v>
      </c>
      <c r="BU10" s="21">
        <f t="shared" si="56"/>
        <v>0</v>
      </c>
      <c r="BV10" s="21">
        <f t="shared" si="56"/>
        <v>0</v>
      </c>
      <c r="BW10" s="149">
        <f aca="true" t="shared" si="57" ref="BW10:BY11">D14</f>
        <v>0</v>
      </c>
      <c r="BX10" s="21">
        <f t="shared" si="57"/>
        <v>0</v>
      </c>
      <c r="BY10" s="21">
        <f t="shared" si="57"/>
        <v>0</v>
      </c>
      <c r="BZ10" s="149">
        <f aca="true" t="shared" si="58" ref="BZ10:CB11">H14</f>
        <v>0</v>
      </c>
      <c r="CA10" s="21">
        <f t="shared" si="58"/>
        <v>0</v>
      </c>
      <c r="CB10" s="21">
        <f t="shared" si="58"/>
        <v>0</v>
      </c>
      <c r="CC10" s="149">
        <f aca="true" t="shared" si="59" ref="CC10:CE11">L14</f>
        <v>0</v>
      </c>
      <c r="CD10" s="21">
        <f t="shared" si="59"/>
        <v>0</v>
      </c>
      <c r="CE10" s="21">
        <f t="shared" si="59"/>
        <v>0</v>
      </c>
      <c r="CF10" s="149">
        <f aca="true" t="shared" si="60" ref="CF10:CH11">P14</f>
        <v>0</v>
      </c>
      <c r="CG10" s="21">
        <f t="shared" si="60"/>
        <v>0</v>
      </c>
      <c r="CH10" s="21">
        <f t="shared" si="60"/>
        <v>0</v>
      </c>
      <c r="CI10" s="149">
        <f aca="true" t="shared" si="61" ref="CI10:CK11">T14</f>
        <v>0</v>
      </c>
      <c r="CJ10" s="21">
        <f t="shared" si="61"/>
        <v>0</v>
      </c>
      <c r="CK10" s="21">
        <f t="shared" si="61"/>
        <v>0</v>
      </c>
      <c r="CL10" s="149">
        <f aca="true" t="shared" si="62" ref="CL10:CN11">X14</f>
        <v>0</v>
      </c>
      <c r="CM10" s="21">
        <f t="shared" si="62"/>
        <v>0</v>
      </c>
      <c r="CN10" s="21">
        <f t="shared" si="62"/>
        <v>0</v>
      </c>
      <c r="CO10" s="149">
        <f aca="true" t="shared" si="63" ref="CO10:CQ11">AB14</f>
        <v>0</v>
      </c>
      <c r="CP10" s="21">
        <f t="shared" si="63"/>
        <v>0</v>
      </c>
      <c r="CQ10" s="21">
        <f t="shared" si="63"/>
        <v>0</v>
      </c>
      <c r="CR10" s="144">
        <f aca="true" t="shared" si="64" ref="CR10:CT11">D16</f>
        <v>0</v>
      </c>
      <c r="CS10" s="21">
        <f t="shared" si="64"/>
        <v>0</v>
      </c>
      <c r="CT10" s="21">
        <f t="shared" si="64"/>
        <v>0</v>
      </c>
      <c r="CU10" s="144">
        <f aca="true" t="shared" si="65" ref="CU10:CW11">H16</f>
        <v>0</v>
      </c>
      <c r="CV10" s="21">
        <f t="shared" si="65"/>
        <v>0</v>
      </c>
      <c r="CW10" s="21">
        <f t="shared" si="65"/>
        <v>0</v>
      </c>
      <c r="CX10" s="144">
        <f aca="true" t="shared" si="66" ref="CX10:CZ11">L16</f>
        <v>0</v>
      </c>
      <c r="CY10" s="21">
        <f t="shared" si="66"/>
        <v>0</v>
      </c>
      <c r="CZ10" s="21">
        <f t="shared" si="66"/>
        <v>0</v>
      </c>
      <c r="DA10" s="144">
        <f aca="true" t="shared" si="67" ref="DA10:DC11">P16</f>
        <v>0</v>
      </c>
      <c r="DB10" s="21">
        <f t="shared" si="67"/>
        <v>0</v>
      </c>
      <c r="DC10" s="21">
        <f t="shared" si="67"/>
        <v>0</v>
      </c>
      <c r="DD10" s="144">
        <f aca="true" t="shared" si="68" ref="DD10:DF11">T16</f>
        <v>0</v>
      </c>
      <c r="DE10" s="21">
        <f t="shared" si="68"/>
        <v>0</v>
      </c>
      <c r="DF10" s="21">
        <f t="shared" si="68"/>
        <v>0</v>
      </c>
      <c r="DG10" s="144">
        <f aca="true" t="shared" si="69" ref="DG10:DI11">X16</f>
        <v>0</v>
      </c>
      <c r="DH10" s="21">
        <f t="shared" si="69"/>
        <v>0</v>
      </c>
      <c r="DI10" s="21">
        <f t="shared" si="69"/>
        <v>0</v>
      </c>
      <c r="DJ10" s="144">
        <f aca="true" t="shared" si="70" ref="DJ10:DL11">AB16</f>
        <v>0</v>
      </c>
      <c r="DK10" s="21">
        <f t="shared" si="70"/>
        <v>0</v>
      </c>
      <c r="DL10" s="21">
        <f t="shared" si="70"/>
        <v>0</v>
      </c>
      <c r="DM10" s="139">
        <f aca="true" t="shared" si="71" ref="DM10:DO11">D18</f>
        <v>0</v>
      </c>
      <c r="DN10" s="21">
        <f t="shared" si="71"/>
        <v>0</v>
      </c>
      <c r="DO10" s="21">
        <f t="shared" si="71"/>
        <v>0</v>
      </c>
      <c r="DP10" s="139">
        <f aca="true" t="shared" si="72" ref="DP10:DR11">H18</f>
        <v>0</v>
      </c>
      <c r="DQ10" s="21">
        <f t="shared" si="72"/>
        <v>0</v>
      </c>
      <c r="DR10" s="21">
        <f t="shared" si="72"/>
        <v>0</v>
      </c>
      <c r="DS10" s="139">
        <f aca="true" t="shared" si="73" ref="DS10:DU11">L18</f>
        <v>0</v>
      </c>
      <c r="DT10" s="21">
        <f t="shared" si="73"/>
        <v>0</v>
      </c>
      <c r="DU10" s="21">
        <f t="shared" si="73"/>
        <v>0</v>
      </c>
      <c r="DV10" s="139">
        <f aca="true" t="shared" si="74" ref="DV10:DX11">P18</f>
        <v>0</v>
      </c>
      <c r="DW10" s="21">
        <f t="shared" si="74"/>
        <v>0</v>
      </c>
      <c r="DX10" s="21">
        <f t="shared" si="74"/>
        <v>0</v>
      </c>
      <c r="DY10" s="139">
        <f aca="true" t="shared" si="75" ref="DY10:EA11">T18</f>
        <v>0</v>
      </c>
      <c r="DZ10" s="21">
        <f t="shared" si="75"/>
        <v>0</v>
      </c>
      <c r="EA10" s="21">
        <f t="shared" si="75"/>
        <v>0</v>
      </c>
      <c r="EB10" s="139">
        <f aca="true" t="shared" si="76" ref="EB10:ED11">X18</f>
        <v>0</v>
      </c>
      <c r="EC10" s="21">
        <f t="shared" si="76"/>
        <v>0</v>
      </c>
      <c r="ED10" s="21">
        <f t="shared" si="76"/>
        <v>0</v>
      </c>
      <c r="EE10" s="139">
        <f aca="true" t="shared" si="77" ref="EE10:EG11">AB18</f>
        <v>0</v>
      </c>
      <c r="EF10" s="21">
        <f t="shared" si="77"/>
        <v>0</v>
      </c>
      <c r="EG10" s="21">
        <f t="shared" si="77"/>
        <v>0</v>
      </c>
      <c r="EH10" s="154">
        <f aca="true" t="shared" si="78" ref="EH10:EJ11">D20</f>
        <v>0</v>
      </c>
      <c r="EI10" s="21">
        <f t="shared" si="78"/>
        <v>0</v>
      </c>
      <c r="EJ10" s="21">
        <f t="shared" si="78"/>
        <v>0</v>
      </c>
      <c r="EK10" s="154">
        <f aca="true" t="shared" si="79" ref="EK10:EM11">H20</f>
        <v>0</v>
      </c>
      <c r="EL10" s="21">
        <f t="shared" si="79"/>
        <v>0</v>
      </c>
      <c r="EM10" s="21">
        <f t="shared" si="79"/>
        <v>0</v>
      </c>
      <c r="EN10" s="154">
        <f aca="true" t="shared" si="80" ref="EN10:EP11">L20</f>
        <v>0</v>
      </c>
      <c r="EO10" s="21">
        <f t="shared" si="80"/>
        <v>0</v>
      </c>
      <c r="EP10" s="21">
        <f t="shared" si="80"/>
        <v>0</v>
      </c>
      <c r="EQ10" s="154">
        <f aca="true" t="shared" si="81" ref="EQ10:ES11">P20</f>
        <v>0</v>
      </c>
      <c r="ER10" s="21">
        <f t="shared" si="81"/>
        <v>0</v>
      </c>
      <c r="ES10" s="21">
        <f t="shared" si="81"/>
        <v>0</v>
      </c>
      <c r="ET10" s="154">
        <f aca="true" t="shared" si="82" ref="ET10:EV11">T20</f>
        <v>0</v>
      </c>
      <c r="EU10" s="21">
        <f t="shared" si="82"/>
        <v>0</v>
      </c>
      <c r="EV10" s="21">
        <f t="shared" si="82"/>
        <v>0</v>
      </c>
      <c r="EW10" s="154">
        <f aca="true" t="shared" si="83" ref="EW10:EY11">X20</f>
        <v>0</v>
      </c>
      <c r="EX10" s="21">
        <f t="shared" si="83"/>
        <v>0</v>
      </c>
      <c r="EY10" s="21">
        <f t="shared" si="83"/>
        <v>0</v>
      </c>
      <c r="EZ10" s="154">
        <f aca="true" t="shared" si="84" ref="EZ10:FB11">AB20</f>
        <v>0</v>
      </c>
      <c r="FA10" s="21">
        <f t="shared" si="84"/>
        <v>0</v>
      </c>
      <c r="FB10" s="21">
        <f t="shared" si="84"/>
        <v>0</v>
      </c>
      <c r="FC10" s="21"/>
      <c r="FD10" s="159">
        <f>SUMIF($AV10:$EJ10,"=k",$AV11:$EJ11)</f>
        <v>0</v>
      </c>
      <c r="FE10" s="159">
        <f>SUMIF($AV10:$EJ10,"=s",$AV11:$EJ11)</f>
        <v>0</v>
      </c>
      <c r="FF10" s="159">
        <f>SUMIF($AV10:$EJ10,"=b",$AV11:$EJ11)</f>
        <v>0</v>
      </c>
      <c r="FG10" s="159">
        <f>SUMIF($AV10:$EJ10,"=p",$AV11:$EJ11)</f>
        <v>0</v>
      </c>
      <c r="FH10" s="159">
        <f>SUMIF($AV10:$EJ10,"=y",$AV11:$EJ11)</f>
        <v>0</v>
      </c>
      <c r="FI10" s="159">
        <f>SUMIF($AV10:$EJ10,"=v",$AV11:$EJ11)</f>
        <v>0</v>
      </c>
      <c r="FJ10" s="159">
        <f>SUMIF($AV10:$EJ10,"=j",$AV11:$EJ11)</f>
        <v>0</v>
      </c>
      <c r="FK10" s="21"/>
      <c r="FL10" s="28"/>
      <c r="FM10" s="28"/>
      <c r="FN10" s="28"/>
      <c r="FO10" s="28"/>
      <c r="FP10" s="28"/>
      <c r="FQ10" s="28"/>
      <c r="FR10" s="28"/>
      <c r="FS10" s="21"/>
      <c r="FT10" s="21"/>
      <c r="FU10" s="208"/>
      <c r="FV10" s="207">
        <f>SUMIF($D10:$AD10,"=k",$D11:$AD11)</f>
        <v>0</v>
      </c>
      <c r="FW10" s="206">
        <f>SUMIF($D10:$AD10,"=s",$D11:$AD11)</f>
        <v>0</v>
      </c>
      <c r="FX10" s="206">
        <f>SUMIF($D10:$AD10,"=b",$D11:$AD11)</f>
        <v>0</v>
      </c>
      <c r="FY10" s="206">
        <f>SUMIF($D10:$AD10,"=p",$D11:$AD11)</f>
        <v>0</v>
      </c>
      <c r="FZ10" s="206">
        <f>SUMIF($D10:$AD10,"=y",$D11:$AD11)</f>
        <v>0</v>
      </c>
      <c r="GA10" s="206">
        <f>SUMIF($D10:$AD10,"=v",$D11:$AD11)</f>
        <v>0</v>
      </c>
      <c r="GB10" s="206">
        <f>SUMIF($D10:$AD10,"=j",$D11:$AD11)</f>
        <v>0</v>
      </c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27" customFormat="1" ht="16.5" customHeight="1" thickBot="1">
      <c r="A11" s="183"/>
      <c r="B11" s="160"/>
      <c r="C11" s="196"/>
      <c r="D11" s="44"/>
      <c r="E11" s="44"/>
      <c r="F11" s="45"/>
      <c r="G11" s="175"/>
      <c r="H11" s="44"/>
      <c r="I11" s="44"/>
      <c r="J11" s="45"/>
      <c r="K11" s="213"/>
      <c r="L11" s="48"/>
      <c r="M11" s="48"/>
      <c r="N11" s="49"/>
      <c r="O11" s="236"/>
      <c r="P11" s="48"/>
      <c r="Q11" s="48"/>
      <c r="R11" s="49"/>
      <c r="S11" s="213"/>
      <c r="T11" s="48"/>
      <c r="U11" s="48"/>
      <c r="V11" s="49"/>
      <c r="W11" s="222"/>
      <c r="X11" s="61"/>
      <c r="Y11" s="61"/>
      <c r="Z11" s="69"/>
      <c r="AA11" s="231"/>
      <c r="AB11" s="61"/>
      <c r="AC11" s="61"/>
      <c r="AD11" s="80"/>
      <c r="AE11" s="25"/>
      <c r="AF11" s="25"/>
      <c r="AG11" s="128">
        <f t="shared" si="43"/>
        <v>0</v>
      </c>
      <c r="AH11" s="26">
        <f t="shared" si="43"/>
        <v>0</v>
      </c>
      <c r="AI11" s="21">
        <f t="shared" si="43"/>
        <v>0</v>
      </c>
      <c r="AJ11" s="128">
        <f t="shared" si="44"/>
        <v>0</v>
      </c>
      <c r="AK11" s="26">
        <f t="shared" si="44"/>
        <v>0</v>
      </c>
      <c r="AL11" s="21">
        <f t="shared" si="44"/>
        <v>0</v>
      </c>
      <c r="AM11" s="128">
        <f t="shared" si="45"/>
        <v>0</v>
      </c>
      <c r="AN11" s="26">
        <f t="shared" si="45"/>
        <v>0</v>
      </c>
      <c r="AO11" s="21">
        <f t="shared" si="45"/>
        <v>0</v>
      </c>
      <c r="AP11" s="128">
        <f t="shared" si="46"/>
        <v>0</v>
      </c>
      <c r="AQ11" s="26">
        <f t="shared" si="46"/>
        <v>0</v>
      </c>
      <c r="AR11" s="21">
        <f t="shared" si="46"/>
        <v>0</v>
      </c>
      <c r="AS11" s="128">
        <f t="shared" si="47"/>
        <v>0</v>
      </c>
      <c r="AT11" s="26">
        <f t="shared" si="47"/>
        <v>0</v>
      </c>
      <c r="AU11" s="21">
        <f t="shared" si="47"/>
        <v>0</v>
      </c>
      <c r="AV11" s="128">
        <f t="shared" si="48"/>
        <v>0</v>
      </c>
      <c r="AW11" s="26">
        <f t="shared" si="48"/>
        <v>0</v>
      </c>
      <c r="AX11" s="21">
        <f t="shared" si="48"/>
        <v>0</v>
      </c>
      <c r="AY11" s="128">
        <f t="shared" si="49"/>
        <v>0</v>
      </c>
      <c r="AZ11" s="26">
        <f t="shared" si="49"/>
        <v>0</v>
      </c>
      <c r="BA11" s="21">
        <f t="shared" si="49"/>
        <v>0</v>
      </c>
      <c r="BB11" s="134">
        <f t="shared" si="50"/>
        <v>0</v>
      </c>
      <c r="BC11" s="21">
        <f t="shared" si="50"/>
        <v>0</v>
      </c>
      <c r="BD11" s="26">
        <f t="shared" si="50"/>
        <v>0</v>
      </c>
      <c r="BE11" s="134">
        <f t="shared" si="51"/>
        <v>0</v>
      </c>
      <c r="BF11" s="21">
        <f t="shared" si="51"/>
        <v>0</v>
      </c>
      <c r="BG11" s="26">
        <f t="shared" si="51"/>
        <v>0</v>
      </c>
      <c r="BH11" s="134">
        <f t="shared" si="52"/>
        <v>0</v>
      </c>
      <c r="BI11" s="21">
        <f t="shared" si="52"/>
        <v>0</v>
      </c>
      <c r="BJ11" s="26">
        <f t="shared" si="52"/>
        <v>0</v>
      </c>
      <c r="BK11" s="134">
        <f t="shared" si="53"/>
        <v>0</v>
      </c>
      <c r="BL11" s="21">
        <f t="shared" si="53"/>
        <v>0</v>
      </c>
      <c r="BM11" s="26">
        <f t="shared" si="53"/>
        <v>0</v>
      </c>
      <c r="BN11" s="134">
        <f t="shared" si="54"/>
        <v>0</v>
      </c>
      <c r="BO11" s="21">
        <f t="shared" si="54"/>
        <v>0</v>
      </c>
      <c r="BP11" s="26">
        <f t="shared" si="54"/>
        <v>0</v>
      </c>
      <c r="BQ11" s="134">
        <f t="shared" si="55"/>
        <v>0</v>
      </c>
      <c r="BR11" s="21">
        <f t="shared" si="55"/>
        <v>0</v>
      </c>
      <c r="BS11" s="26">
        <f t="shared" si="55"/>
        <v>0</v>
      </c>
      <c r="BT11" s="134">
        <f t="shared" si="56"/>
        <v>0</v>
      </c>
      <c r="BU11" s="21">
        <f t="shared" si="56"/>
        <v>0</v>
      </c>
      <c r="BV11" s="26">
        <f t="shared" si="56"/>
        <v>0</v>
      </c>
      <c r="BW11" s="150">
        <f t="shared" si="57"/>
        <v>0</v>
      </c>
      <c r="BX11" s="25">
        <f t="shared" si="57"/>
        <v>0</v>
      </c>
      <c r="BY11" s="25">
        <f t="shared" si="57"/>
        <v>0</v>
      </c>
      <c r="BZ11" s="150">
        <f t="shared" si="58"/>
        <v>0</v>
      </c>
      <c r="CA11" s="25">
        <f t="shared" si="58"/>
        <v>0</v>
      </c>
      <c r="CB11" s="25">
        <f t="shared" si="58"/>
        <v>0</v>
      </c>
      <c r="CC11" s="150">
        <f t="shared" si="59"/>
        <v>0</v>
      </c>
      <c r="CD11" s="25">
        <f t="shared" si="59"/>
        <v>0</v>
      </c>
      <c r="CE11" s="25">
        <f t="shared" si="59"/>
        <v>0</v>
      </c>
      <c r="CF11" s="150">
        <f t="shared" si="60"/>
        <v>0</v>
      </c>
      <c r="CG11" s="25">
        <f t="shared" si="60"/>
        <v>0</v>
      </c>
      <c r="CH11" s="25">
        <f t="shared" si="60"/>
        <v>0</v>
      </c>
      <c r="CI11" s="150">
        <f t="shared" si="61"/>
        <v>0</v>
      </c>
      <c r="CJ11" s="25">
        <f t="shared" si="61"/>
        <v>0</v>
      </c>
      <c r="CK11" s="25">
        <f t="shared" si="61"/>
        <v>0</v>
      </c>
      <c r="CL11" s="150">
        <f t="shared" si="62"/>
        <v>0</v>
      </c>
      <c r="CM11" s="25">
        <f t="shared" si="62"/>
        <v>0</v>
      </c>
      <c r="CN11" s="25">
        <f t="shared" si="62"/>
        <v>0</v>
      </c>
      <c r="CO11" s="150">
        <f t="shared" si="63"/>
        <v>0</v>
      </c>
      <c r="CP11" s="25">
        <f t="shared" si="63"/>
        <v>0</v>
      </c>
      <c r="CQ11" s="25">
        <f t="shared" si="63"/>
        <v>0</v>
      </c>
      <c r="CR11" s="145">
        <f t="shared" si="64"/>
        <v>0</v>
      </c>
      <c r="CS11" s="25">
        <f t="shared" si="64"/>
        <v>0</v>
      </c>
      <c r="CT11" s="25">
        <f t="shared" si="64"/>
        <v>0</v>
      </c>
      <c r="CU11" s="145">
        <f t="shared" si="65"/>
        <v>0</v>
      </c>
      <c r="CV11" s="25">
        <f t="shared" si="65"/>
        <v>0</v>
      </c>
      <c r="CW11" s="25">
        <f t="shared" si="65"/>
        <v>0</v>
      </c>
      <c r="CX11" s="145">
        <f t="shared" si="66"/>
        <v>0</v>
      </c>
      <c r="CY11" s="25">
        <f t="shared" si="66"/>
        <v>0</v>
      </c>
      <c r="CZ11" s="25">
        <f t="shared" si="66"/>
        <v>0</v>
      </c>
      <c r="DA11" s="145">
        <f t="shared" si="67"/>
        <v>0</v>
      </c>
      <c r="DB11" s="25">
        <f t="shared" si="67"/>
        <v>0</v>
      </c>
      <c r="DC11" s="25">
        <f t="shared" si="67"/>
        <v>0</v>
      </c>
      <c r="DD11" s="145">
        <f t="shared" si="68"/>
        <v>0</v>
      </c>
      <c r="DE11" s="25">
        <f t="shared" si="68"/>
        <v>0</v>
      </c>
      <c r="DF11" s="25">
        <f t="shared" si="68"/>
        <v>0</v>
      </c>
      <c r="DG11" s="145">
        <f t="shared" si="69"/>
        <v>0</v>
      </c>
      <c r="DH11" s="25">
        <f t="shared" si="69"/>
        <v>0</v>
      </c>
      <c r="DI11" s="25">
        <f t="shared" si="69"/>
        <v>0</v>
      </c>
      <c r="DJ11" s="145">
        <f t="shared" si="70"/>
        <v>0</v>
      </c>
      <c r="DK11" s="25">
        <f t="shared" si="70"/>
        <v>0</v>
      </c>
      <c r="DL11" s="25">
        <f t="shared" si="70"/>
        <v>0</v>
      </c>
      <c r="DM11" s="140">
        <f t="shared" si="71"/>
        <v>0</v>
      </c>
      <c r="DN11" s="25">
        <f t="shared" si="71"/>
        <v>0</v>
      </c>
      <c r="DO11" s="25">
        <f t="shared" si="71"/>
        <v>0</v>
      </c>
      <c r="DP11" s="140">
        <f t="shared" si="72"/>
        <v>0</v>
      </c>
      <c r="DQ11" s="25">
        <f t="shared" si="72"/>
        <v>0</v>
      </c>
      <c r="DR11" s="25">
        <f t="shared" si="72"/>
        <v>0</v>
      </c>
      <c r="DS11" s="140">
        <f t="shared" si="73"/>
        <v>0</v>
      </c>
      <c r="DT11" s="25">
        <f t="shared" si="73"/>
        <v>0</v>
      </c>
      <c r="DU11" s="25">
        <f t="shared" si="73"/>
        <v>0</v>
      </c>
      <c r="DV11" s="140">
        <f t="shared" si="74"/>
        <v>0</v>
      </c>
      <c r="DW11" s="25">
        <f t="shared" si="74"/>
        <v>0</v>
      </c>
      <c r="DX11" s="25">
        <f t="shared" si="74"/>
        <v>0</v>
      </c>
      <c r="DY11" s="140">
        <f t="shared" si="75"/>
        <v>0</v>
      </c>
      <c r="DZ11" s="25">
        <f t="shared" si="75"/>
        <v>0</v>
      </c>
      <c r="EA11" s="25">
        <f t="shared" si="75"/>
        <v>0</v>
      </c>
      <c r="EB11" s="140">
        <f t="shared" si="76"/>
        <v>0</v>
      </c>
      <c r="EC11" s="25">
        <f t="shared" si="76"/>
        <v>0</v>
      </c>
      <c r="ED11" s="25">
        <f t="shared" si="76"/>
        <v>0</v>
      </c>
      <c r="EE11" s="140">
        <f t="shared" si="77"/>
        <v>0</v>
      </c>
      <c r="EF11" s="25">
        <f t="shared" si="77"/>
        <v>0</v>
      </c>
      <c r="EG11" s="25">
        <f t="shared" si="77"/>
        <v>0</v>
      </c>
      <c r="EH11" s="155">
        <f t="shared" si="78"/>
        <v>0</v>
      </c>
      <c r="EI11" s="25">
        <f t="shared" si="78"/>
        <v>0</v>
      </c>
      <c r="EJ11" s="25">
        <f t="shared" si="78"/>
        <v>0</v>
      </c>
      <c r="EK11" s="155">
        <f t="shared" si="79"/>
        <v>0</v>
      </c>
      <c r="EL11" s="25">
        <f t="shared" si="79"/>
        <v>0</v>
      </c>
      <c r="EM11" s="25">
        <f t="shared" si="79"/>
        <v>0</v>
      </c>
      <c r="EN11" s="155">
        <f t="shared" si="80"/>
        <v>0</v>
      </c>
      <c r="EO11" s="25">
        <f t="shared" si="80"/>
        <v>0</v>
      </c>
      <c r="EP11" s="25">
        <f t="shared" si="80"/>
        <v>0</v>
      </c>
      <c r="EQ11" s="155">
        <f t="shared" si="81"/>
        <v>0</v>
      </c>
      <c r="ER11" s="25">
        <f t="shared" si="81"/>
        <v>0</v>
      </c>
      <c r="ES11" s="25">
        <f t="shared" si="81"/>
        <v>0</v>
      </c>
      <c r="ET11" s="155">
        <f t="shared" si="82"/>
        <v>0</v>
      </c>
      <c r="EU11" s="25">
        <f t="shared" si="82"/>
        <v>0</v>
      </c>
      <c r="EV11" s="25">
        <f t="shared" si="82"/>
        <v>0</v>
      </c>
      <c r="EW11" s="155">
        <f t="shared" si="83"/>
        <v>0</v>
      </c>
      <c r="EX11" s="25">
        <f t="shared" si="83"/>
        <v>0</v>
      </c>
      <c r="EY11" s="25">
        <f t="shared" si="83"/>
        <v>0</v>
      </c>
      <c r="EZ11" s="155">
        <f t="shared" si="84"/>
        <v>0</v>
      </c>
      <c r="FA11" s="25">
        <f t="shared" si="84"/>
        <v>0</v>
      </c>
      <c r="FB11" s="25">
        <f t="shared" si="84"/>
        <v>0</v>
      </c>
      <c r="FC11" s="25"/>
      <c r="FD11" s="159"/>
      <c r="FE11" s="159"/>
      <c r="FF11" s="159"/>
      <c r="FG11" s="159"/>
      <c r="FH11" s="159"/>
      <c r="FI11" s="159"/>
      <c r="FJ11" s="159"/>
      <c r="FK11" s="25"/>
      <c r="FL11" s="10" t="str">
        <f>INT(FD10/60)&amp;":"&amp;ROUND(((FD10/60-INT(FD10/60))*60),1)</f>
        <v>0:0</v>
      </c>
      <c r="FM11" s="10" t="str">
        <f aca="true" t="shared" si="85" ref="FM11:FR11">INT(FE10/60)&amp;":"&amp;ROUND(((FE10/60-INT(FE10/60))*60),1)</f>
        <v>0:0</v>
      </c>
      <c r="FN11" s="10" t="str">
        <f t="shared" si="85"/>
        <v>0:0</v>
      </c>
      <c r="FO11" s="10" t="str">
        <f t="shared" si="85"/>
        <v>0:0</v>
      </c>
      <c r="FP11" s="10" t="str">
        <f t="shared" si="85"/>
        <v>0:0</v>
      </c>
      <c r="FQ11" s="10" t="str">
        <f t="shared" si="85"/>
        <v>0:0</v>
      </c>
      <c r="FR11" s="10" t="str">
        <f t="shared" si="85"/>
        <v>0:0</v>
      </c>
      <c r="FS11" s="25"/>
      <c r="FT11" s="25"/>
      <c r="FU11" s="208"/>
      <c r="FV11" s="207"/>
      <c r="FW11" s="206"/>
      <c r="FX11" s="206"/>
      <c r="FY11" s="206"/>
      <c r="FZ11" s="206"/>
      <c r="GA11" s="206"/>
      <c r="GB11" s="206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56" s="24" customFormat="1" ht="16.5" customHeight="1">
      <c r="A12" s="183"/>
      <c r="B12" s="161"/>
      <c r="C12" s="228">
        <v>40511</v>
      </c>
      <c r="D12" s="46"/>
      <c r="E12" s="46"/>
      <c r="F12" s="65"/>
      <c r="G12" s="180">
        <v>40512</v>
      </c>
      <c r="H12" s="42"/>
      <c r="I12" s="42"/>
      <c r="J12" s="115"/>
      <c r="K12" s="211">
        <v>40513</v>
      </c>
      <c r="L12" s="42"/>
      <c r="M12" s="42"/>
      <c r="N12" s="43"/>
      <c r="O12" s="211">
        <v>40514</v>
      </c>
      <c r="P12" s="42"/>
      <c r="Q12" s="42"/>
      <c r="R12" s="43"/>
      <c r="S12" s="168">
        <v>40515</v>
      </c>
      <c r="T12" s="42"/>
      <c r="U12" s="42"/>
      <c r="V12" s="43"/>
      <c r="W12" s="232">
        <v>40516</v>
      </c>
      <c r="X12" s="62"/>
      <c r="Y12" s="62"/>
      <c r="Z12" s="93"/>
      <c r="AA12" s="164">
        <v>40517</v>
      </c>
      <c r="AB12" s="62"/>
      <c r="AC12" s="62"/>
      <c r="AD12" s="77"/>
      <c r="AE12" s="21"/>
      <c r="AF12" s="21"/>
      <c r="AG12" s="128">
        <f aca="true" t="shared" si="86" ref="AG12:AI13">D12</f>
        <v>0</v>
      </c>
      <c r="AH12" s="21">
        <f t="shared" si="86"/>
        <v>0</v>
      </c>
      <c r="AI12" s="21">
        <f t="shared" si="86"/>
        <v>0</v>
      </c>
      <c r="AJ12" s="128">
        <f aca="true" t="shared" si="87" ref="AJ12:AL13">H12</f>
        <v>0</v>
      </c>
      <c r="AK12" s="21">
        <f t="shared" si="87"/>
        <v>0</v>
      </c>
      <c r="AL12" s="126">
        <f t="shared" si="87"/>
        <v>0</v>
      </c>
      <c r="AM12" s="128">
        <f aca="true" t="shared" si="88" ref="AM12:AO13">L12</f>
        <v>0</v>
      </c>
      <c r="AN12" s="21">
        <f t="shared" si="88"/>
        <v>0</v>
      </c>
      <c r="AO12" s="21">
        <f t="shared" si="88"/>
        <v>0</v>
      </c>
      <c r="AP12" s="128">
        <f aca="true" t="shared" si="89" ref="AP12:AR13">P12</f>
        <v>0</v>
      </c>
      <c r="AQ12" s="21">
        <f t="shared" si="89"/>
        <v>0</v>
      </c>
      <c r="AR12" s="21">
        <f t="shared" si="89"/>
        <v>0</v>
      </c>
      <c r="AS12" s="128">
        <f aca="true" t="shared" si="90" ref="AS12:AU13">T12</f>
        <v>0</v>
      </c>
      <c r="AT12" s="21">
        <f t="shared" si="90"/>
        <v>0</v>
      </c>
      <c r="AU12" s="21">
        <f t="shared" si="90"/>
        <v>0</v>
      </c>
      <c r="AV12" s="128">
        <f aca="true" t="shared" si="91" ref="AV12:AX13">X12</f>
        <v>0</v>
      </c>
      <c r="AW12" s="21">
        <f t="shared" si="91"/>
        <v>0</v>
      </c>
      <c r="AX12" s="21">
        <f t="shared" si="91"/>
        <v>0</v>
      </c>
      <c r="AY12" s="128">
        <f aca="true" t="shared" si="92" ref="AY12:BA13">AB12</f>
        <v>0</v>
      </c>
      <c r="AZ12" s="21">
        <f t="shared" si="92"/>
        <v>0</v>
      </c>
      <c r="BA12" s="21">
        <f t="shared" si="92"/>
        <v>0</v>
      </c>
      <c r="BB12" s="133">
        <f aca="true" t="shared" si="93" ref="BB12:BD13">D14</f>
        <v>0</v>
      </c>
      <c r="BC12" s="21">
        <f t="shared" si="93"/>
        <v>0</v>
      </c>
      <c r="BD12" s="21">
        <f t="shared" si="93"/>
        <v>0</v>
      </c>
      <c r="BE12" s="133">
        <f aca="true" t="shared" si="94" ref="BE12:BG13">H14</f>
        <v>0</v>
      </c>
      <c r="BF12" s="21">
        <f t="shared" si="94"/>
        <v>0</v>
      </c>
      <c r="BG12" s="21">
        <f t="shared" si="94"/>
        <v>0</v>
      </c>
      <c r="BH12" s="133">
        <f aca="true" t="shared" si="95" ref="BH12:BJ13">L14</f>
        <v>0</v>
      </c>
      <c r="BI12" s="21">
        <f t="shared" si="95"/>
        <v>0</v>
      </c>
      <c r="BJ12" s="21">
        <f t="shared" si="95"/>
        <v>0</v>
      </c>
      <c r="BK12" s="133">
        <f aca="true" t="shared" si="96" ref="BK12:BM13">P14</f>
        <v>0</v>
      </c>
      <c r="BL12" s="21">
        <f t="shared" si="96"/>
        <v>0</v>
      </c>
      <c r="BM12" s="21">
        <f t="shared" si="96"/>
        <v>0</v>
      </c>
      <c r="BN12" s="133">
        <f aca="true" t="shared" si="97" ref="BN12:BP13">T14</f>
        <v>0</v>
      </c>
      <c r="BO12" s="21">
        <f t="shared" si="97"/>
        <v>0</v>
      </c>
      <c r="BP12" s="21">
        <f t="shared" si="97"/>
        <v>0</v>
      </c>
      <c r="BQ12" s="133">
        <f aca="true" t="shared" si="98" ref="BQ12:BS13">X14</f>
        <v>0</v>
      </c>
      <c r="BR12" s="21">
        <f t="shared" si="98"/>
        <v>0</v>
      </c>
      <c r="BS12" s="21">
        <f t="shared" si="98"/>
        <v>0</v>
      </c>
      <c r="BT12" s="133">
        <f aca="true" t="shared" si="99" ref="BT12:BV13">AB14</f>
        <v>0</v>
      </c>
      <c r="BU12" s="21">
        <f t="shared" si="99"/>
        <v>0</v>
      </c>
      <c r="BV12" s="21">
        <f t="shared" si="99"/>
        <v>0</v>
      </c>
      <c r="BW12" s="149">
        <f aca="true" t="shared" si="100" ref="BW12:BY13">D16</f>
        <v>0</v>
      </c>
      <c r="BX12" s="21">
        <f t="shared" si="100"/>
        <v>0</v>
      </c>
      <c r="BY12" s="21">
        <f t="shared" si="100"/>
        <v>0</v>
      </c>
      <c r="BZ12" s="149">
        <f aca="true" t="shared" si="101" ref="BZ12:CB13">H16</f>
        <v>0</v>
      </c>
      <c r="CA12" s="21">
        <f t="shared" si="101"/>
        <v>0</v>
      </c>
      <c r="CB12" s="21">
        <f t="shared" si="101"/>
        <v>0</v>
      </c>
      <c r="CC12" s="149">
        <f aca="true" t="shared" si="102" ref="CC12:CE13">L16</f>
        <v>0</v>
      </c>
      <c r="CD12" s="21">
        <f t="shared" si="102"/>
        <v>0</v>
      </c>
      <c r="CE12" s="21">
        <f t="shared" si="102"/>
        <v>0</v>
      </c>
      <c r="CF12" s="149">
        <f aca="true" t="shared" si="103" ref="CF12:CH13">P16</f>
        <v>0</v>
      </c>
      <c r="CG12" s="21">
        <f t="shared" si="103"/>
        <v>0</v>
      </c>
      <c r="CH12" s="21">
        <f t="shared" si="103"/>
        <v>0</v>
      </c>
      <c r="CI12" s="149">
        <f aca="true" t="shared" si="104" ref="CI12:CK13">T16</f>
        <v>0</v>
      </c>
      <c r="CJ12" s="21">
        <f t="shared" si="104"/>
        <v>0</v>
      </c>
      <c r="CK12" s="21">
        <f t="shared" si="104"/>
        <v>0</v>
      </c>
      <c r="CL12" s="149">
        <f aca="true" t="shared" si="105" ref="CL12:CN13">X16</f>
        <v>0</v>
      </c>
      <c r="CM12" s="21">
        <f t="shared" si="105"/>
        <v>0</v>
      </c>
      <c r="CN12" s="21">
        <f t="shared" si="105"/>
        <v>0</v>
      </c>
      <c r="CO12" s="149">
        <f aca="true" t="shared" si="106" ref="CO12:CQ13">AB16</f>
        <v>0</v>
      </c>
      <c r="CP12" s="21">
        <f t="shared" si="106"/>
        <v>0</v>
      </c>
      <c r="CQ12" s="21">
        <f t="shared" si="106"/>
        <v>0</v>
      </c>
      <c r="CR12" s="144">
        <f aca="true" t="shared" si="107" ref="CR12:CT13">D18</f>
        <v>0</v>
      </c>
      <c r="CS12" s="21">
        <f t="shared" si="107"/>
        <v>0</v>
      </c>
      <c r="CT12" s="21">
        <f t="shared" si="107"/>
        <v>0</v>
      </c>
      <c r="CU12" s="144">
        <f aca="true" t="shared" si="108" ref="CU12:CW13">H18</f>
        <v>0</v>
      </c>
      <c r="CV12" s="21">
        <f t="shared" si="108"/>
        <v>0</v>
      </c>
      <c r="CW12" s="21">
        <f t="shared" si="108"/>
        <v>0</v>
      </c>
      <c r="CX12" s="144">
        <f aca="true" t="shared" si="109" ref="CX12:CZ13">L18</f>
        <v>0</v>
      </c>
      <c r="CY12" s="21">
        <f t="shared" si="109"/>
        <v>0</v>
      </c>
      <c r="CZ12" s="21">
        <f t="shared" si="109"/>
        <v>0</v>
      </c>
      <c r="DA12" s="144">
        <f aca="true" t="shared" si="110" ref="DA12:DC13">P18</f>
        <v>0</v>
      </c>
      <c r="DB12" s="21">
        <f t="shared" si="110"/>
        <v>0</v>
      </c>
      <c r="DC12" s="21">
        <f t="shared" si="110"/>
        <v>0</v>
      </c>
      <c r="DD12" s="144">
        <f aca="true" t="shared" si="111" ref="DD12:DF13">T18</f>
        <v>0</v>
      </c>
      <c r="DE12" s="21">
        <f t="shared" si="111"/>
        <v>0</v>
      </c>
      <c r="DF12" s="21">
        <f t="shared" si="111"/>
        <v>0</v>
      </c>
      <c r="DG12" s="144">
        <f aca="true" t="shared" si="112" ref="DG12:DI13">X18</f>
        <v>0</v>
      </c>
      <c r="DH12" s="21">
        <f t="shared" si="112"/>
        <v>0</v>
      </c>
      <c r="DI12" s="21">
        <f t="shared" si="112"/>
        <v>0</v>
      </c>
      <c r="DJ12" s="144">
        <f aca="true" t="shared" si="113" ref="DJ12:DL13">AB18</f>
        <v>0</v>
      </c>
      <c r="DK12" s="21">
        <f t="shared" si="113"/>
        <v>0</v>
      </c>
      <c r="DL12" s="21">
        <f t="shared" si="113"/>
        <v>0</v>
      </c>
      <c r="DM12" s="139">
        <f aca="true" t="shared" si="114" ref="DM12:DO13">D20</f>
        <v>0</v>
      </c>
      <c r="DN12" s="21">
        <f t="shared" si="114"/>
        <v>0</v>
      </c>
      <c r="DO12" s="21">
        <f t="shared" si="114"/>
        <v>0</v>
      </c>
      <c r="DP12" s="139">
        <f aca="true" t="shared" si="115" ref="DP12:DR13">H20</f>
        <v>0</v>
      </c>
      <c r="DQ12" s="21">
        <f t="shared" si="115"/>
        <v>0</v>
      </c>
      <c r="DR12" s="21">
        <f t="shared" si="115"/>
        <v>0</v>
      </c>
      <c r="DS12" s="139">
        <f aca="true" t="shared" si="116" ref="DS12:DU13">L20</f>
        <v>0</v>
      </c>
      <c r="DT12" s="21">
        <f t="shared" si="116"/>
        <v>0</v>
      </c>
      <c r="DU12" s="21">
        <f t="shared" si="116"/>
        <v>0</v>
      </c>
      <c r="DV12" s="139">
        <f aca="true" t="shared" si="117" ref="DV12:DX13">P20</f>
        <v>0</v>
      </c>
      <c r="DW12" s="21">
        <f t="shared" si="117"/>
        <v>0</v>
      </c>
      <c r="DX12" s="21">
        <f t="shared" si="117"/>
        <v>0</v>
      </c>
      <c r="DY12" s="139">
        <f aca="true" t="shared" si="118" ref="DY12:EA13">T20</f>
        <v>0</v>
      </c>
      <c r="DZ12" s="21">
        <f t="shared" si="118"/>
        <v>0</v>
      </c>
      <c r="EA12" s="126">
        <f t="shared" si="118"/>
        <v>0</v>
      </c>
      <c r="EB12" s="139">
        <f aca="true" t="shared" si="119" ref="EB12:ED13">X20</f>
        <v>0</v>
      </c>
      <c r="EC12" s="21">
        <f t="shared" si="119"/>
        <v>0</v>
      </c>
      <c r="ED12" s="21">
        <f t="shared" si="119"/>
        <v>0</v>
      </c>
      <c r="EE12" s="139">
        <f aca="true" t="shared" si="120" ref="EE12:EG13">AB20</f>
        <v>0</v>
      </c>
      <c r="EF12" s="21">
        <f t="shared" si="120"/>
        <v>0</v>
      </c>
      <c r="EG12" s="21">
        <f t="shared" si="120"/>
        <v>0</v>
      </c>
      <c r="EH12" s="154">
        <f aca="true" t="shared" si="121" ref="EH12:EJ13">D22</f>
        <v>0</v>
      </c>
      <c r="EI12" s="21">
        <f t="shared" si="121"/>
        <v>0</v>
      </c>
      <c r="EJ12" s="21">
        <f t="shared" si="121"/>
        <v>0</v>
      </c>
      <c r="EK12" s="154">
        <f aca="true" t="shared" si="122" ref="EK12:EM13">H22</f>
        <v>0</v>
      </c>
      <c r="EL12" s="21">
        <f t="shared" si="122"/>
        <v>0</v>
      </c>
      <c r="EM12" s="21">
        <f t="shared" si="122"/>
        <v>0</v>
      </c>
      <c r="EN12" s="154">
        <f aca="true" t="shared" si="123" ref="EN12:EP13">L22</f>
        <v>0</v>
      </c>
      <c r="EO12" s="21">
        <f t="shared" si="123"/>
        <v>0</v>
      </c>
      <c r="EP12" s="21">
        <f t="shared" si="123"/>
        <v>0</v>
      </c>
      <c r="EQ12" s="154">
        <f aca="true" t="shared" si="124" ref="EQ12:ES13">P22</f>
        <v>0</v>
      </c>
      <c r="ER12" s="21">
        <f t="shared" si="124"/>
        <v>0</v>
      </c>
      <c r="ES12" s="21">
        <f t="shared" si="124"/>
        <v>0</v>
      </c>
      <c r="ET12" s="154">
        <f aca="true" t="shared" si="125" ref="ET12:EV13">T22</f>
        <v>0</v>
      </c>
      <c r="EU12" s="21">
        <f t="shared" si="125"/>
        <v>0</v>
      </c>
      <c r="EV12" s="21">
        <f t="shared" si="125"/>
        <v>0</v>
      </c>
      <c r="EW12" s="154">
        <f aca="true" t="shared" si="126" ref="EW12:EY13">X22</f>
        <v>0</v>
      </c>
      <c r="EX12" s="21">
        <f t="shared" si="126"/>
        <v>0</v>
      </c>
      <c r="EY12" s="21">
        <f t="shared" si="126"/>
        <v>0</v>
      </c>
      <c r="EZ12" s="154">
        <f>AB22</f>
        <v>0</v>
      </c>
      <c r="FA12" s="21">
        <f>AC22</f>
        <v>0</v>
      </c>
      <c r="FB12" s="21"/>
      <c r="FC12" s="21"/>
      <c r="FD12" s="159">
        <f>SUMIF($AM12:$EA12,"=k",$AM13:$EA13)</f>
        <v>0</v>
      </c>
      <c r="FE12" s="159">
        <f>SUMIF($AM12:$EA12,"=s",$AM13:$EA13)</f>
        <v>0</v>
      </c>
      <c r="FF12" s="159">
        <f>SUMIF($AM12:$EA12,"=b",$AM13:$EA13)</f>
        <v>0</v>
      </c>
      <c r="FG12" s="159">
        <f>SUMIF($AM12:$EA12,"=p",$AM13:$EA13)</f>
        <v>0</v>
      </c>
      <c r="FH12" s="159">
        <f>SUMIF($AM12:$EA12,"=y",$AM13:$EA13)</f>
        <v>0</v>
      </c>
      <c r="FI12" s="159">
        <f>SUMIF($AM12:$EA12,"=v",$AM13:$EA13)</f>
        <v>0</v>
      </c>
      <c r="FJ12" s="159">
        <f>SUMIF($AM12:$EA12,"=j",$AM13:$EA13)</f>
        <v>0</v>
      </c>
      <c r="FK12" s="21"/>
      <c r="FL12" s="28"/>
      <c r="FM12" s="28"/>
      <c r="FN12" s="28"/>
      <c r="FO12" s="28"/>
      <c r="FP12" s="28"/>
      <c r="FQ12" s="28"/>
      <c r="FR12" s="28"/>
      <c r="FS12" s="21"/>
      <c r="FT12" s="21"/>
      <c r="FU12" s="208"/>
      <c r="FV12" s="207">
        <f>SUMIF($D12:$AD12,"=k",$D13:$AD13)</f>
        <v>0</v>
      </c>
      <c r="FW12" s="206">
        <f>SUMIF($D12:$AD12,"=s",$D13:$AD13)</f>
        <v>0</v>
      </c>
      <c r="FX12" s="206">
        <f>SUMIF($D12:$AD12,"=b",$D13:$AD13)</f>
        <v>0</v>
      </c>
      <c r="FY12" s="206">
        <f>SUMIF($D12:$AD12,"=p",$D13:$AD13)</f>
        <v>0</v>
      </c>
      <c r="FZ12" s="206">
        <f>SUMIF($D12:$AD12,"=y",$D13:$AD13)</f>
        <v>0</v>
      </c>
      <c r="GA12" s="206">
        <f>SUMIF($D12:$AD12,"=v",$D13:$AD13)</f>
        <v>0</v>
      </c>
      <c r="GB12" s="206">
        <f>SUMIF($D12:$AD12,"=j",$D13:$AD13)</f>
        <v>0</v>
      </c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27" customFormat="1" ht="16.5" customHeight="1" thickBot="1">
      <c r="A13" s="184"/>
      <c r="B13" s="162"/>
      <c r="C13" s="229"/>
      <c r="D13" s="48"/>
      <c r="E13" s="48"/>
      <c r="F13" s="66"/>
      <c r="G13" s="225"/>
      <c r="H13" s="48"/>
      <c r="I13" s="48"/>
      <c r="J13" s="111"/>
      <c r="K13" s="212"/>
      <c r="L13" s="44"/>
      <c r="M13" s="44"/>
      <c r="N13" s="45"/>
      <c r="O13" s="212"/>
      <c r="P13" s="44"/>
      <c r="Q13" s="44"/>
      <c r="R13" s="45"/>
      <c r="S13" s="169"/>
      <c r="T13" s="44"/>
      <c r="U13" s="44"/>
      <c r="V13" s="45"/>
      <c r="W13" s="233"/>
      <c r="X13" s="58"/>
      <c r="Y13" s="58"/>
      <c r="Z13" s="94"/>
      <c r="AA13" s="165"/>
      <c r="AB13" s="58"/>
      <c r="AC13" s="58"/>
      <c r="AD13" s="79"/>
      <c r="AE13" s="25"/>
      <c r="AF13" s="25"/>
      <c r="AG13" s="128">
        <f t="shared" si="86"/>
        <v>0</v>
      </c>
      <c r="AH13" s="26">
        <f t="shared" si="86"/>
        <v>0</v>
      </c>
      <c r="AI13" s="21">
        <f t="shared" si="86"/>
        <v>0</v>
      </c>
      <c r="AJ13" s="128">
        <f t="shared" si="87"/>
        <v>0</v>
      </c>
      <c r="AK13" s="26">
        <f t="shared" si="87"/>
        <v>0</v>
      </c>
      <c r="AL13" s="126">
        <f t="shared" si="87"/>
        <v>0</v>
      </c>
      <c r="AM13" s="128">
        <f t="shared" si="88"/>
        <v>0</v>
      </c>
      <c r="AN13" s="26">
        <f t="shared" si="88"/>
        <v>0</v>
      </c>
      <c r="AO13" s="21">
        <f t="shared" si="88"/>
        <v>0</v>
      </c>
      <c r="AP13" s="128">
        <f t="shared" si="89"/>
        <v>0</v>
      </c>
      <c r="AQ13" s="26">
        <f t="shared" si="89"/>
        <v>0</v>
      </c>
      <c r="AR13" s="21">
        <f t="shared" si="89"/>
        <v>0</v>
      </c>
      <c r="AS13" s="128">
        <f t="shared" si="90"/>
        <v>0</v>
      </c>
      <c r="AT13" s="26">
        <f t="shared" si="90"/>
        <v>0</v>
      </c>
      <c r="AU13" s="21">
        <f t="shared" si="90"/>
        <v>0</v>
      </c>
      <c r="AV13" s="128">
        <f t="shared" si="91"/>
        <v>0</v>
      </c>
      <c r="AW13" s="26">
        <f t="shared" si="91"/>
        <v>0</v>
      </c>
      <c r="AX13" s="21">
        <f t="shared" si="91"/>
        <v>0</v>
      </c>
      <c r="AY13" s="128">
        <f t="shared" si="92"/>
        <v>0</v>
      </c>
      <c r="AZ13" s="26">
        <f t="shared" si="92"/>
        <v>0</v>
      </c>
      <c r="BA13" s="21">
        <f t="shared" si="92"/>
        <v>0</v>
      </c>
      <c r="BB13" s="134">
        <f t="shared" si="93"/>
        <v>0</v>
      </c>
      <c r="BC13" s="21">
        <f t="shared" si="93"/>
        <v>0</v>
      </c>
      <c r="BD13" s="26">
        <f t="shared" si="93"/>
        <v>0</v>
      </c>
      <c r="BE13" s="134">
        <f t="shared" si="94"/>
        <v>0</v>
      </c>
      <c r="BF13" s="21">
        <f t="shared" si="94"/>
        <v>0</v>
      </c>
      <c r="BG13" s="26">
        <f t="shared" si="94"/>
        <v>0</v>
      </c>
      <c r="BH13" s="134">
        <f t="shared" si="95"/>
        <v>0</v>
      </c>
      <c r="BI13" s="21">
        <f t="shared" si="95"/>
        <v>0</v>
      </c>
      <c r="BJ13" s="26">
        <f t="shared" si="95"/>
        <v>0</v>
      </c>
      <c r="BK13" s="134">
        <f t="shared" si="96"/>
        <v>0</v>
      </c>
      <c r="BL13" s="21">
        <f t="shared" si="96"/>
        <v>0</v>
      </c>
      <c r="BM13" s="26">
        <f t="shared" si="96"/>
        <v>0</v>
      </c>
      <c r="BN13" s="134">
        <f t="shared" si="97"/>
        <v>0</v>
      </c>
      <c r="BO13" s="21">
        <f t="shared" si="97"/>
        <v>0</v>
      </c>
      <c r="BP13" s="26">
        <f t="shared" si="97"/>
        <v>0</v>
      </c>
      <c r="BQ13" s="134">
        <f t="shared" si="98"/>
        <v>0</v>
      </c>
      <c r="BR13" s="21">
        <f t="shared" si="98"/>
        <v>0</v>
      </c>
      <c r="BS13" s="26">
        <f t="shared" si="98"/>
        <v>0</v>
      </c>
      <c r="BT13" s="134">
        <f t="shared" si="99"/>
        <v>0</v>
      </c>
      <c r="BU13" s="21">
        <f t="shared" si="99"/>
        <v>0</v>
      </c>
      <c r="BV13" s="26">
        <f t="shared" si="99"/>
        <v>0</v>
      </c>
      <c r="BW13" s="150">
        <f t="shared" si="100"/>
        <v>0</v>
      </c>
      <c r="BX13" s="25">
        <f t="shared" si="100"/>
        <v>0</v>
      </c>
      <c r="BY13" s="25">
        <f t="shared" si="100"/>
        <v>0</v>
      </c>
      <c r="BZ13" s="150">
        <f t="shared" si="101"/>
        <v>0</v>
      </c>
      <c r="CA13" s="25">
        <f t="shared" si="101"/>
        <v>0</v>
      </c>
      <c r="CB13" s="25">
        <f t="shared" si="101"/>
        <v>0</v>
      </c>
      <c r="CC13" s="150">
        <f t="shared" si="102"/>
        <v>0</v>
      </c>
      <c r="CD13" s="25">
        <f t="shared" si="102"/>
        <v>0</v>
      </c>
      <c r="CE13" s="25">
        <f t="shared" si="102"/>
        <v>0</v>
      </c>
      <c r="CF13" s="150">
        <f t="shared" si="103"/>
        <v>0</v>
      </c>
      <c r="CG13" s="25">
        <f t="shared" si="103"/>
        <v>0</v>
      </c>
      <c r="CH13" s="25">
        <f t="shared" si="103"/>
        <v>0</v>
      </c>
      <c r="CI13" s="150">
        <f t="shared" si="104"/>
        <v>0</v>
      </c>
      <c r="CJ13" s="25">
        <f t="shared" si="104"/>
        <v>0</v>
      </c>
      <c r="CK13" s="25">
        <f t="shared" si="104"/>
        <v>0</v>
      </c>
      <c r="CL13" s="150">
        <f t="shared" si="105"/>
        <v>0</v>
      </c>
      <c r="CM13" s="25">
        <f t="shared" si="105"/>
        <v>0</v>
      </c>
      <c r="CN13" s="25">
        <f t="shared" si="105"/>
        <v>0</v>
      </c>
      <c r="CO13" s="150">
        <f t="shared" si="106"/>
        <v>0</v>
      </c>
      <c r="CP13" s="25">
        <f t="shared" si="106"/>
        <v>0</v>
      </c>
      <c r="CQ13" s="25">
        <f t="shared" si="106"/>
        <v>0</v>
      </c>
      <c r="CR13" s="145">
        <f t="shared" si="107"/>
        <v>0</v>
      </c>
      <c r="CS13" s="25">
        <f t="shared" si="107"/>
        <v>0</v>
      </c>
      <c r="CT13" s="25">
        <f t="shared" si="107"/>
        <v>0</v>
      </c>
      <c r="CU13" s="145">
        <f t="shared" si="108"/>
        <v>0</v>
      </c>
      <c r="CV13" s="25">
        <f t="shared" si="108"/>
        <v>0</v>
      </c>
      <c r="CW13" s="25">
        <f t="shared" si="108"/>
        <v>0</v>
      </c>
      <c r="CX13" s="145">
        <f t="shared" si="109"/>
        <v>0</v>
      </c>
      <c r="CY13" s="25">
        <f t="shared" si="109"/>
        <v>0</v>
      </c>
      <c r="CZ13" s="25">
        <f t="shared" si="109"/>
        <v>0</v>
      </c>
      <c r="DA13" s="145">
        <f t="shared" si="110"/>
        <v>0</v>
      </c>
      <c r="DB13" s="25">
        <f t="shared" si="110"/>
        <v>0</v>
      </c>
      <c r="DC13" s="25">
        <f t="shared" si="110"/>
        <v>0</v>
      </c>
      <c r="DD13" s="145">
        <f t="shared" si="111"/>
        <v>0</v>
      </c>
      <c r="DE13" s="25">
        <f t="shared" si="111"/>
        <v>0</v>
      </c>
      <c r="DF13" s="25">
        <f t="shared" si="111"/>
        <v>0</v>
      </c>
      <c r="DG13" s="145">
        <f t="shared" si="112"/>
        <v>0</v>
      </c>
      <c r="DH13" s="25">
        <f t="shared" si="112"/>
        <v>0</v>
      </c>
      <c r="DI13" s="25">
        <f t="shared" si="112"/>
        <v>0</v>
      </c>
      <c r="DJ13" s="145">
        <f t="shared" si="113"/>
        <v>0</v>
      </c>
      <c r="DK13" s="25">
        <f t="shared" si="113"/>
        <v>0</v>
      </c>
      <c r="DL13" s="25">
        <f t="shared" si="113"/>
        <v>0</v>
      </c>
      <c r="DM13" s="140">
        <f t="shared" si="114"/>
        <v>0</v>
      </c>
      <c r="DN13" s="25">
        <f t="shared" si="114"/>
        <v>0</v>
      </c>
      <c r="DO13" s="25">
        <f t="shared" si="114"/>
        <v>0</v>
      </c>
      <c r="DP13" s="140">
        <f t="shared" si="115"/>
        <v>0</v>
      </c>
      <c r="DQ13" s="25">
        <f t="shared" si="115"/>
        <v>0</v>
      </c>
      <c r="DR13" s="25">
        <f t="shared" si="115"/>
        <v>0</v>
      </c>
      <c r="DS13" s="140">
        <f t="shared" si="116"/>
        <v>0</v>
      </c>
      <c r="DT13" s="25">
        <f t="shared" si="116"/>
        <v>0</v>
      </c>
      <c r="DU13" s="25">
        <f t="shared" si="116"/>
        <v>0</v>
      </c>
      <c r="DV13" s="140">
        <f t="shared" si="117"/>
        <v>0</v>
      </c>
      <c r="DW13" s="25">
        <f t="shared" si="117"/>
        <v>0</v>
      </c>
      <c r="DX13" s="25">
        <f t="shared" si="117"/>
        <v>0</v>
      </c>
      <c r="DY13" s="140">
        <f t="shared" si="118"/>
        <v>0</v>
      </c>
      <c r="DZ13" s="25">
        <f t="shared" si="118"/>
        <v>0</v>
      </c>
      <c r="EA13" s="127">
        <f t="shared" si="118"/>
        <v>0</v>
      </c>
      <c r="EB13" s="140">
        <f t="shared" si="119"/>
        <v>0</v>
      </c>
      <c r="EC13" s="25">
        <f t="shared" si="119"/>
        <v>0</v>
      </c>
      <c r="ED13" s="25">
        <f t="shared" si="119"/>
        <v>0</v>
      </c>
      <c r="EE13" s="140">
        <f t="shared" si="120"/>
        <v>0</v>
      </c>
      <c r="EF13" s="25">
        <f t="shared" si="120"/>
        <v>0</v>
      </c>
      <c r="EG13" s="25">
        <f t="shared" si="120"/>
        <v>0</v>
      </c>
      <c r="EH13" s="155">
        <f t="shared" si="121"/>
        <v>0</v>
      </c>
      <c r="EI13" s="25">
        <f t="shared" si="121"/>
        <v>0</v>
      </c>
      <c r="EJ13" s="25">
        <f t="shared" si="121"/>
        <v>0</v>
      </c>
      <c r="EK13" s="155">
        <f t="shared" si="122"/>
        <v>0</v>
      </c>
      <c r="EL13" s="25">
        <f t="shared" si="122"/>
        <v>0</v>
      </c>
      <c r="EM13" s="25">
        <f t="shared" si="122"/>
        <v>0</v>
      </c>
      <c r="EN13" s="155">
        <f t="shared" si="123"/>
        <v>0</v>
      </c>
      <c r="EO13" s="25">
        <f t="shared" si="123"/>
        <v>0</v>
      </c>
      <c r="EP13" s="25">
        <f t="shared" si="123"/>
        <v>0</v>
      </c>
      <c r="EQ13" s="155">
        <f t="shared" si="124"/>
        <v>0</v>
      </c>
      <c r="ER13" s="25">
        <f t="shared" si="124"/>
        <v>0</v>
      </c>
      <c r="ES13" s="25">
        <f t="shared" si="124"/>
        <v>0</v>
      </c>
      <c r="ET13" s="155">
        <f t="shared" si="125"/>
        <v>0</v>
      </c>
      <c r="EU13" s="25">
        <f t="shared" si="125"/>
        <v>0</v>
      </c>
      <c r="EV13" s="25">
        <f t="shared" si="125"/>
        <v>0</v>
      </c>
      <c r="EW13" s="155">
        <f t="shared" si="126"/>
        <v>0</v>
      </c>
      <c r="EX13" s="25">
        <f t="shared" si="126"/>
        <v>0</v>
      </c>
      <c r="EY13" s="25">
        <f t="shared" si="126"/>
        <v>0</v>
      </c>
      <c r="EZ13" s="155">
        <f>AB23</f>
        <v>0</v>
      </c>
      <c r="FA13" s="25">
        <f>AC23</f>
        <v>0</v>
      </c>
      <c r="FB13" s="25"/>
      <c r="FC13" s="25"/>
      <c r="FD13" s="159"/>
      <c r="FE13" s="159"/>
      <c r="FF13" s="159"/>
      <c r="FG13" s="159"/>
      <c r="FH13" s="159"/>
      <c r="FI13" s="159"/>
      <c r="FJ13" s="159"/>
      <c r="FK13" s="25"/>
      <c r="FL13" s="10" t="str">
        <f aca="true" t="shared" si="127" ref="FL13:FR13">INT(FD12/60)&amp;":"&amp;ROUND(((FD12/60-INT(FD12/60))*60),1)</f>
        <v>0:0</v>
      </c>
      <c r="FM13" s="10" t="str">
        <f t="shared" si="127"/>
        <v>0:0</v>
      </c>
      <c r="FN13" s="10" t="str">
        <f t="shared" si="127"/>
        <v>0:0</v>
      </c>
      <c r="FO13" s="10" t="str">
        <f t="shared" si="127"/>
        <v>0:0</v>
      </c>
      <c r="FP13" s="10" t="str">
        <f t="shared" si="127"/>
        <v>0:0</v>
      </c>
      <c r="FQ13" s="10" t="str">
        <f t="shared" si="127"/>
        <v>0:0</v>
      </c>
      <c r="FR13" s="10" t="str">
        <f t="shared" si="127"/>
        <v>0:0</v>
      </c>
      <c r="FS13" s="25"/>
      <c r="FT13" s="25"/>
      <c r="FU13" s="208"/>
      <c r="FV13" s="207"/>
      <c r="FW13" s="206"/>
      <c r="FX13" s="206"/>
      <c r="FY13" s="206"/>
      <c r="FZ13" s="206"/>
      <c r="GA13" s="206"/>
      <c r="GB13" s="206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</row>
    <row r="14" spans="1:256" s="24" customFormat="1" ht="16.5" customHeight="1">
      <c r="A14" s="182" t="s">
        <v>21</v>
      </c>
      <c r="B14" s="160" t="str">
        <f>("Kolo "&amp;FD12&amp;"km Spinner "&amp;FM13&amp;"h Běh "&amp;FN13&amp;"h Posilovna "&amp;FO13&amp;"h Běžky "&amp;FP13&amp;"h Plavání "&amp;FI12&amp;"km Jiné "&amp;FR13&amp;"h")</f>
        <v>Kolo 0km Spinner 0:0h Běh 0:0h Posilovna 0:0h Běžky 0:0h Plavání 0km Jiné 0:0h</v>
      </c>
      <c r="C14" s="185">
        <v>40518</v>
      </c>
      <c r="D14" s="42"/>
      <c r="E14" s="42"/>
      <c r="F14" s="43"/>
      <c r="G14" s="188">
        <v>40519</v>
      </c>
      <c r="H14" s="42"/>
      <c r="I14" s="42"/>
      <c r="J14" s="63"/>
      <c r="K14" s="174">
        <v>40520</v>
      </c>
      <c r="L14" s="46"/>
      <c r="M14" s="46"/>
      <c r="N14" s="47"/>
      <c r="O14" s="176">
        <v>40521</v>
      </c>
      <c r="P14" s="46"/>
      <c r="Q14" s="46"/>
      <c r="R14" s="47"/>
      <c r="S14" s="174">
        <v>40522</v>
      </c>
      <c r="T14" s="46"/>
      <c r="U14" s="46"/>
      <c r="V14" s="47"/>
      <c r="W14" s="178">
        <v>40523</v>
      </c>
      <c r="X14" s="57"/>
      <c r="Y14" s="57"/>
      <c r="Z14" s="68"/>
      <c r="AA14" s="220">
        <v>40524</v>
      </c>
      <c r="AB14" s="57"/>
      <c r="AC14" s="57"/>
      <c r="AD14" s="81"/>
      <c r="AE14" s="21"/>
      <c r="AF14" s="21"/>
      <c r="AG14" s="128"/>
      <c r="AH14" s="21"/>
      <c r="AI14" s="21"/>
      <c r="AJ14" s="128"/>
      <c r="AK14" s="21"/>
      <c r="AL14" s="21"/>
      <c r="AM14" s="128"/>
      <c r="AN14" s="21"/>
      <c r="AO14" s="21"/>
      <c r="AP14" s="128"/>
      <c r="AQ14" s="21"/>
      <c r="AR14" s="21"/>
      <c r="AS14" s="128"/>
      <c r="AT14" s="21"/>
      <c r="AU14" s="21"/>
      <c r="AV14" s="128"/>
      <c r="AW14" s="21"/>
      <c r="AX14" s="21"/>
      <c r="AY14" s="128"/>
      <c r="AZ14" s="21"/>
      <c r="BA14" s="21"/>
      <c r="BB14" s="133"/>
      <c r="BC14" s="21"/>
      <c r="BD14" s="21"/>
      <c r="BE14" s="133"/>
      <c r="BF14" s="21"/>
      <c r="BG14" s="21"/>
      <c r="BH14" s="133"/>
      <c r="BI14" s="21"/>
      <c r="BJ14" s="21"/>
      <c r="BK14" s="133"/>
      <c r="BL14" s="21"/>
      <c r="BM14" s="21"/>
      <c r="BN14" s="133"/>
      <c r="BO14" s="21"/>
      <c r="BP14" s="21"/>
      <c r="BQ14" s="133"/>
      <c r="BR14" s="21"/>
      <c r="BS14" s="21"/>
      <c r="BT14" s="133"/>
      <c r="BU14" s="21"/>
      <c r="BV14" s="21"/>
      <c r="BW14" s="149"/>
      <c r="BX14" s="21"/>
      <c r="BY14" s="21"/>
      <c r="BZ14" s="149"/>
      <c r="CA14" s="21"/>
      <c r="CB14" s="21"/>
      <c r="CC14" s="149"/>
      <c r="CD14" s="21"/>
      <c r="CE14" s="21"/>
      <c r="CF14" s="149"/>
      <c r="CG14" s="21"/>
      <c r="CH14" s="21"/>
      <c r="CI14" s="149"/>
      <c r="CJ14" s="21"/>
      <c r="CK14" s="21"/>
      <c r="CL14" s="149"/>
      <c r="CM14" s="21"/>
      <c r="CN14" s="21"/>
      <c r="CO14" s="149"/>
      <c r="CP14" s="21"/>
      <c r="CQ14" s="21"/>
      <c r="CR14" s="144"/>
      <c r="CS14" s="21"/>
      <c r="CT14" s="21"/>
      <c r="CU14" s="144"/>
      <c r="CV14" s="21"/>
      <c r="CW14" s="21"/>
      <c r="CX14" s="144"/>
      <c r="CY14" s="21"/>
      <c r="CZ14" s="21"/>
      <c r="DA14" s="144"/>
      <c r="DB14" s="21"/>
      <c r="DC14" s="21"/>
      <c r="DD14" s="144"/>
      <c r="DE14" s="21"/>
      <c r="DF14" s="21"/>
      <c r="DG14" s="144"/>
      <c r="DH14" s="21"/>
      <c r="DI14" s="21"/>
      <c r="DJ14" s="144"/>
      <c r="DK14" s="21"/>
      <c r="DL14" s="21"/>
      <c r="DM14" s="139"/>
      <c r="DN14" s="21"/>
      <c r="DO14" s="21"/>
      <c r="DP14" s="139"/>
      <c r="DQ14" s="21"/>
      <c r="DR14" s="21"/>
      <c r="DS14" s="139"/>
      <c r="DT14" s="21"/>
      <c r="DU14" s="21"/>
      <c r="DV14" s="139"/>
      <c r="DW14" s="21"/>
      <c r="DX14" s="21"/>
      <c r="DY14" s="139"/>
      <c r="DZ14" s="21"/>
      <c r="EA14" s="21"/>
      <c r="EB14" s="139"/>
      <c r="EC14" s="21"/>
      <c r="ED14" s="21"/>
      <c r="EE14" s="139"/>
      <c r="EF14" s="21"/>
      <c r="EG14" s="21"/>
      <c r="EH14" s="154"/>
      <c r="EI14" s="21"/>
      <c r="EJ14" s="21"/>
      <c r="EK14" s="154"/>
      <c r="EL14" s="21"/>
      <c r="EM14" s="21"/>
      <c r="EN14" s="154"/>
      <c r="EO14" s="21"/>
      <c r="EP14" s="21"/>
      <c r="EQ14" s="154"/>
      <c r="ER14" s="21"/>
      <c r="ES14" s="21"/>
      <c r="ET14" s="154"/>
      <c r="EU14" s="21"/>
      <c r="EV14" s="21"/>
      <c r="EW14" s="154"/>
      <c r="EX14" s="21"/>
      <c r="EY14" s="21"/>
      <c r="EZ14" s="154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8"/>
      <c r="FM14" s="28"/>
      <c r="FN14" s="28"/>
      <c r="FO14" s="28"/>
      <c r="FP14" s="28"/>
      <c r="FQ14" s="28"/>
      <c r="FR14" s="28"/>
      <c r="FS14" s="21"/>
      <c r="FT14" s="21"/>
      <c r="FU14" s="208"/>
      <c r="FV14" s="207">
        <f>SUMIF($D14:$AD14,"=k",$D15:$AD15)</f>
        <v>0</v>
      </c>
      <c r="FW14" s="206">
        <f>SUMIF($D14:$AD14,"=s",$D15:$AD15)</f>
        <v>0</v>
      </c>
      <c r="FX14" s="206">
        <f>SUMIF($D14:$AD14,"=b",$D15:$AD15)</f>
        <v>0</v>
      </c>
      <c r="FY14" s="206">
        <f>SUMIF($D14:$AD14,"=p",$D15:$AD15)</f>
        <v>0</v>
      </c>
      <c r="FZ14" s="206">
        <f>SUMIF($D14:$AD14,"=y",$D15:$AD15)</f>
        <v>0</v>
      </c>
      <c r="GA14" s="206">
        <f>SUMIF($D14:$AD14,"=v",$D15:$AD15)</f>
        <v>0</v>
      </c>
      <c r="GB14" s="206">
        <f>SUMIF($D14:$AD14,"=j",$D15:$AD15)</f>
        <v>0</v>
      </c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1:256" s="27" customFormat="1" ht="16.5" customHeight="1">
      <c r="A15" s="183"/>
      <c r="B15" s="161"/>
      <c r="C15" s="196"/>
      <c r="D15" s="44"/>
      <c r="E15" s="44"/>
      <c r="F15" s="45"/>
      <c r="G15" s="175"/>
      <c r="H15" s="44"/>
      <c r="I15" s="44"/>
      <c r="J15" s="64"/>
      <c r="K15" s="175"/>
      <c r="L15" s="44"/>
      <c r="M15" s="44"/>
      <c r="N15" s="45"/>
      <c r="O15" s="177"/>
      <c r="P15" s="44"/>
      <c r="Q15" s="44"/>
      <c r="R15" s="45"/>
      <c r="S15" s="175"/>
      <c r="T15" s="44"/>
      <c r="U15" s="44"/>
      <c r="V15" s="45"/>
      <c r="W15" s="179"/>
      <c r="X15" s="58"/>
      <c r="Y15" s="58"/>
      <c r="Z15" s="94"/>
      <c r="AA15" s="221"/>
      <c r="AB15" s="58"/>
      <c r="AC15" s="58"/>
      <c r="AD15" s="79"/>
      <c r="AE15" s="25"/>
      <c r="AF15" s="25"/>
      <c r="AG15" s="129"/>
      <c r="AH15" s="25"/>
      <c r="AI15" s="25"/>
      <c r="AJ15" s="129"/>
      <c r="AK15" s="25"/>
      <c r="AL15" s="25"/>
      <c r="AM15" s="129"/>
      <c r="AN15" s="25"/>
      <c r="AO15" s="25"/>
      <c r="AP15" s="129"/>
      <c r="AQ15" s="25"/>
      <c r="AR15" s="25"/>
      <c r="AS15" s="129"/>
      <c r="AT15" s="25"/>
      <c r="AU15" s="25"/>
      <c r="AV15" s="129"/>
      <c r="AW15" s="25"/>
      <c r="AX15" s="25"/>
      <c r="AY15" s="129"/>
      <c r="AZ15" s="25"/>
      <c r="BA15" s="25"/>
      <c r="BB15" s="135"/>
      <c r="BC15" s="25"/>
      <c r="BD15" s="25"/>
      <c r="BE15" s="135"/>
      <c r="BF15" s="25"/>
      <c r="BG15" s="25"/>
      <c r="BH15" s="135"/>
      <c r="BI15" s="25"/>
      <c r="BJ15" s="25"/>
      <c r="BK15" s="135"/>
      <c r="BL15" s="25"/>
      <c r="BM15" s="25"/>
      <c r="BN15" s="135"/>
      <c r="BO15" s="25"/>
      <c r="BP15" s="25"/>
      <c r="BQ15" s="135"/>
      <c r="BR15" s="25"/>
      <c r="BS15" s="25"/>
      <c r="BT15" s="135"/>
      <c r="BU15" s="25"/>
      <c r="BV15" s="25"/>
      <c r="BW15" s="150"/>
      <c r="BX15" s="25"/>
      <c r="BY15" s="25"/>
      <c r="BZ15" s="150"/>
      <c r="CA15" s="25"/>
      <c r="CB15" s="25"/>
      <c r="CC15" s="150"/>
      <c r="CD15" s="25"/>
      <c r="CE15" s="25"/>
      <c r="CF15" s="150"/>
      <c r="CG15" s="25"/>
      <c r="CH15" s="25"/>
      <c r="CI15" s="150"/>
      <c r="CJ15" s="25"/>
      <c r="CK15" s="25"/>
      <c r="CL15" s="150"/>
      <c r="CM15" s="25"/>
      <c r="CN15" s="25"/>
      <c r="CO15" s="150"/>
      <c r="CP15" s="25"/>
      <c r="CQ15" s="25"/>
      <c r="CR15" s="145"/>
      <c r="CS15" s="25"/>
      <c r="CT15" s="25"/>
      <c r="CU15" s="145"/>
      <c r="CV15" s="25"/>
      <c r="CW15" s="25"/>
      <c r="CX15" s="145"/>
      <c r="CY15" s="25"/>
      <c r="CZ15" s="25"/>
      <c r="DA15" s="145"/>
      <c r="DB15" s="25"/>
      <c r="DC15" s="25"/>
      <c r="DD15" s="145"/>
      <c r="DE15" s="25"/>
      <c r="DF15" s="25"/>
      <c r="DG15" s="145"/>
      <c r="DH15" s="25"/>
      <c r="DI15" s="25"/>
      <c r="DJ15" s="145"/>
      <c r="DK15" s="25"/>
      <c r="DL15" s="25"/>
      <c r="DM15" s="140"/>
      <c r="DN15" s="25"/>
      <c r="DO15" s="25"/>
      <c r="DP15" s="140"/>
      <c r="DQ15" s="25"/>
      <c r="DR15" s="25"/>
      <c r="DS15" s="140"/>
      <c r="DT15" s="25"/>
      <c r="DU15" s="25"/>
      <c r="DV15" s="140"/>
      <c r="DW15" s="25"/>
      <c r="DX15" s="25"/>
      <c r="DY15" s="140"/>
      <c r="DZ15" s="25"/>
      <c r="EA15" s="25"/>
      <c r="EB15" s="140"/>
      <c r="EC15" s="25"/>
      <c r="ED15" s="25"/>
      <c r="EE15" s="140"/>
      <c r="EF15" s="25"/>
      <c r="EG15" s="25"/>
      <c r="EH15" s="155"/>
      <c r="EI15" s="25"/>
      <c r="EJ15" s="25"/>
      <c r="EK15" s="155"/>
      <c r="EL15" s="25"/>
      <c r="EM15" s="25"/>
      <c r="EN15" s="155"/>
      <c r="EO15" s="25"/>
      <c r="EP15" s="25"/>
      <c r="EQ15" s="155"/>
      <c r="ER15" s="25"/>
      <c r="ES15" s="25"/>
      <c r="ET15" s="155"/>
      <c r="EU15" s="25"/>
      <c r="EV15" s="25"/>
      <c r="EW15" s="155"/>
      <c r="EX15" s="25"/>
      <c r="EY15" s="25"/>
      <c r="EZ15" s="15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08"/>
      <c r="FV15" s="207"/>
      <c r="FW15" s="206"/>
      <c r="FX15" s="206"/>
      <c r="FY15" s="206"/>
      <c r="FZ15" s="206"/>
      <c r="GA15" s="206"/>
      <c r="GB15" s="206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</row>
    <row r="16" spans="1:256" s="24" customFormat="1" ht="16.5" customHeight="1">
      <c r="A16" s="183"/>
      <c r="B16" s="161"/>
      <c r="C16" s="166">
        <v>40525</v>
      </c>
      <c r="D16" s="46"/>
      <c r="E16" s="46"/>
      <c r="F16" s="47"/>
      <c r="G16" s="180">
        <v>40526</v>
      </c>
      <c r="H16" s="46"/>
      <c r="I16" s="46"/>
      <c r="J16" s="65"/>
      <c r="K16" s="168">
        <v>40527</v>
      </c>
      <c r="L16" s="46"/>
      <c r="M16" s="46"/>
      <c r="N16" s="47"/>
      <c r="O16" s="211">
        <v>40528</v>
      </c>
      <c r="P16" s="46"/>
      <c r="Q16" s="46"/>
      <c r="R16" s="47"/>
      <c r="S16" s="168">
        <v>40529</v>
      </c>
      <c r="T16" s="46"/>
      <c r="U16" s="46"/>
      <c r="V16" s="47"/>
      <c r="W16" s="170">
        <v>40530</v>
      </c>
      <c r="X16" s="59"/>
      <c r="Y16" s="59"/>
      <c r="Z16" s="68"/>
      <c r="AA16" s="164">
        <v>40531</v>
      </c>
      <c r="AB16" s="59"/>
      <c r="AC16" s="59"/>
      <c r="AD16" s="70"/>
      <c r="AE16" s="21"/>
      <c r="AF16" s="21"/>
      <c r="AG16" s="128"/>
      <c r="AH16" s="21"/>
      <c r="AI16" s="21"/>
      <c r="AJ16" s="128"/>
      <c r="AK16" s="21"/>
      <c r="AL16" s="21"/>
      <c r="AM16" s="128"/>
      <c r="AN16" s="21"/>
      <c r="AO16" s="21"/>
      <c r="AP16" s="128"/>
      <c r="AQ16" s="21"/>
      <c r="AR16" s="21"/>
      <c r="AS16" s="128"/>
      <c r="AT16" s="21"/>
      <c r="AU16" s="21"/>
      <c r="AV16" s="128"/>
      <c r="AW16" s="21"/>
      <c r="AX16" s="21"/>
      <c r="AY16" s="128"/>
      <c r="AZ16" s="21"/>
      <c r="BA16" s="21"/>
      <c r="BB16" s="133"/>
      <c r="BC16" s="21"/>
      <c r="BD16" s="21"/>
      <c r="BE16" s="133"/>
      <c r="BF16" s="21"/>
      <c r="BG16" s="21"/>
      <c r="BH16" s="133"/>
      <c r="BI16" s="21"/>
      <c r="BJ16" s="21"/>
      <c r="BK16" s="133"/>
      <c r="BL16" s="21"/>
      <c r="BM16" s="21"/>
      <c r="BN16" s="133"/>
      <c r="BO16" s="21"/>
      <c r="BP16" s="21"/>
      <c r="BQ16" s="133"/>
      <c r="BR16" s="21"/>
      <c r="BS16" s="21"/>
      <c r="BT16" s="133"/>
      <c r="BU16" s="21"/>
      <c r="BV16" s="21"/>
      <c r="BW16" s="149"/>
      <c r="BX16" s="21"/>
      <c r="BY16" s="21"/>
      <c r="BZ16" s="149"/>
      <c r="CA16" s="21"/>
      <c r="CB16" s="21"/>
      <c r="CC16" s="149"/>
      <c r="CD16" s="21"/>
      <c r="CE16" s="21"/>
      <c r="CF16" s="149"/>
      <c r="CG16" s="21"/>
      <c r="CH16" s="21"/>
      <c r="CI16" s="149"/>
      <c r="CJ16" s="21"/>
      <c r="CK16" s="21"/>
      <c r="CL16" s="149"/>
      <c r="CM16" s="21"/>
      <c r="CN16" s="21"/>
      <c r="CO16" s="149"/>
      <c r="CP16" s="21"/>
      <c r="CQ16" s="21"/>
      <c r="CR16" s="144"/>
      <c r="CS16" s="21"/>
      <c r="CT16" s="21"/>
      <c r="CU16" s="144"/>
      <c r="CV16" s="21"/>
      <c r="CW16" s="21"/>
      <c r="CX16" s="144"/>
      <c r="CY16" s="21"/>
      <c r="CZ16" s="21"/>
      <c r="DA16" s="144"/>
      <c r="DB16" s="21"/>
      <c r="DC16" s="21"/>
      <c r="DD16" s="144"/>
      <c r="DE16" s="21"/>
      <c r="DF16" s="21"/>
      <c r="DG16" s="144"/>
      <c r="DH16" s="21"/>
      <c r="DI16" s="21"/>
      <c r="DJ16" s="144"/>
      <c r="DK16" s="21"/>
      <c r="DL16" s="21"/>
      <c r="DM16" s="139"/>
      <c r="DN16" s="21"/>
      <c r="DO16" s="21"/>
      <c r="DP16" s="139"/>
      <c r="DQ16" s="21"/>
      <c r="DR16" s="21"/>
      <c r="DS16" s="139"/>
      <c r="DT16" s="21"/>
      <c r="DU16" s="21"/>
      <c r="DV16" s="139"/>
      <c r="DW16" s="21"/>
      <c r="DX16" s="21"/>
      <c r="DY16" s="139"/>
      <c r="DZ16" s="21"/>
      <c r="EA16" s="21"/>
      <c r="EB16" s="139"/>
      <c r="EC16" s="21"/>
      <c r="ED16" s="21"/>
      <c r="EE16" s="139"/>
      <c r="EF16" s="21"/>
      <c r="EG16" s="21"/>
      <c r="EH16" s="154"/>
      <c r="EI16" s="21"/>
      <c r="EJ16" s="21"/>
      <c r="EK16" s="154"/>
      <c r="EL16" s="21"/>
      <c r="EM16" s="21"/>
      <c r="EN16" s="154"/>
      <c r="EO16" s="21"/>
      <c r="EP16" s="21"/>
      <c r="EQ16" s="154"/>
      <c r="ER16" s="21"/>
      <c r="ES16" s="21"/>
      <c r="ET16" s="154"/>
      <c r="EU16" s="21"/>
      <c r="EV16" s="21"/>
      <c r="EW16" s="154"/>
      <c r="EX16" s="21"/>
      <c r="EY16" s="21"/>
      <c r="EZ16" s="154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8"/>
      <c r="FM16" s="28"/>
      <c r="FN16" s="28"/>
      <c r="FO16" s="28"/>
      <c r="FP16" s="28"/>
      <c r="FQ16" s="28"/>
      <c r="FR16" s="28"/>
      <c r="FS16" s="21"/>
      <c r="FT16" s="21"/>
      <c r="FU16" s="208"/>
      <c r="FV16" s="207">
        <f>SUMIF($D16:$AD16,"=k",$D17:$AD17)</f>
        <v>0</v>
      </c>
      <c r="FW16" s="206">
        <f>SUMIF($D16:$AD16,"=s",$D17:$AD17)</f>
        <v>0</v>
      </c>
      <c r="FX16" s="206">
        <f>SUMIF($D16:$AD16,"=b",$D17:$AD17)</f>
        <v>0</v>
      </c>
      <c r="FY16" s="206">
        <f>SUMIF($D16:$AD16,"=p",$D17:$AD17)</f>
        <v>0</v>
      </c>
      <c r="FZ16" s="206">
        <f>SUMIF($D16:$AD16,"=y",$D17:$AD17)</f>
        <v>0</v>
      </c>
      <c r="GA16" s="206">
        <f>SUMIF($D16:$AD16,"=v",$D17:$AD17)</f>
        <v>0</v>
      </c>
      <c r="GB16" s="206">
        <f>SUMIF($D16:$AD16,"=j",$D17:$AD17)</f>
        <v>0</v>
      </c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27" customFormat="1" ht="16.5" customHeight="1">
      <c r="A17" s="183"/>
      <c r="B17" s="161"/>
      <c r="C17" s="167"/>
      <c r="D17" s="44"/>
      <c r="E17" s="44"/>
      <c r="F17" s="45"/>
      <c r="G17" s="180"/>
      <c r="H17" s="44"/>
      <c r="I17" s="44"/>
      <c r="J17" s="64"/>
      <c r="K17" s="169"/>
      <c r="L17" s="44"/>
      <c r="M17" s="44"/>
      <c r="N17" s="45"/>
      <c r="O17" s="212"/>
      <c r="P17" s="44"/>
      <c r="Q17" s="44"/>
      <c r="R17" s="45"/>
      <c r="S17" s="169"/>
      <c r="T17" s="44"/>
      <c r="U17" s="44"/>
      <c r="V17" s="45"/>
      <c r="W17" s="171"/>
      <c r="X17" s="75"/>
      <c r="Y17" s="75"/>
      <c r="Z17" s="94"/>
      <c r="AA17" s="165"/>
      <c r="AB17" s="75"/>
      <c r="AC17" s="75"/>
      <c r="AD17" s="79"/>
      <c r="AE17" s="25"/>
      <c r="AF17" s="25"/>
      <c r="AG17" s="129"/>
      <c r="AH17" s="25"/>
      <c r="AI17" s="25"/>
      <c r="AJ17" s="129"/>
      <c r="AK17" s="25"/>
      <c r="AL17" s="25"/>
      <c r="AM17" s="129"/>
      <c r="AN17" s="25"/>
      <c r="AO17" s="25"/>
      <c r="AP17" s="129"/>
      <c r="AQ17" s="25"/>
      <c r="AR17" s="25"/>
      <c r="AS17" s="129"/>
      <c r="AT17" s="25"/>
      <c r="AU17" s="25"/>
      <c r="AV17" s="129"/>
      <c r="AW17" s="25"/>
      <c r="AX17" s="25"/>
      <c r="AY17" s="129"/>
      <c r="AZ17" s="25"/>
      <c r="BA17" s="25"/>
      <c r="BB17" s="135"/>
      <c r="BC17" s="25"/>
      <c r="BD17" s="25"/>
      <c r="BE17" s="135"/>
      <c r="BF17" s="25"/>
      <c r="BG17" s="25"/>
      <c r="BH17" s="135"/>
      <c r="BI17" s="25"/>
      <c r="BJ17" s="25"/>
      <c r="BK17" s="135"/>
      <c r="BL17" s="25"/>
      <c r="BM17" s="25"/>
      <c r="BN17" s="135"/>
      <c r="BO17" s="25"/>
      <c r="BP17" s="25"/>
      <c r="BQ17" s="135"/>
      <c r="BR17" s="25"/>
      <c r="BS17" s="25"/>
      <c r="BT17" s="135"/>
      <c r="BU17" s="25"/>
      <c r="BV17" s="25"/>
      <c r="BW17" s="150"/>
      <c r="BX17" s="25"/>
      <c r="BY17" s="25"/>
      <c r="BZ17" s="150"/>
      <c r="CA17" s="25"/>
      <c r="CB17" s="25"/>
      <c r="CC17" s="150"/>
      <c r="CD17" s="25"/>
      <c r="CE17" s="25"/>
      <c r="CF17" s="150"/>
      <c r="CG17" s="25"/>
      <c r="CH17" s="25"/>
      <c r="CI17" s="150"/>
      <c r="CJ17" s="25"/>
      <c r="CK17" s="25"/>
      <c r="CL17" s="150"/>
      <c r="CM17" s="25"/>
      <c r="CN17" s="25"/>
      <c r="CO17" s="150"/>
      <c r="CP17" s="25"/>
      <c r="CQ17" s="25"/>
      <c r="CR17" s="145"/>
      <c r="CS17" s="25"/>
      <c r="CT17" s="25"/>
      <c r="CU17" s="145"/>
      <c r="CV17" s="25"/>
      <c r="CW17" s="25"/>
      <c r="CX17" s="145"/>
      <c r="CY17" s="25"/>
      <c r="CZ17" s="25"/>
      <c r="DA17" s="145"/>
      <c r="DB17" s="25"/>
      <c r="DC17" s="25"/>
      <c r="DD17" s="145"/>
      <c r="DE17" s="25"/>
      <c r="DF17" s="25"/>
      <c r="DG17" s="145"/>
      <c r="DH17" s="25"/>
      <c r="DI17" s="25"/>
      <c r="DJ17" s="145"/>
      <c r="DK17" s="25"/>
      <c r="DL17" s="25"/>
      <c r="DM17" s="140"/>
      <c r="DN17" s="25"/>
      <c r="DO17" s="25"/>
      <c r="DP17" s="140"/>
      <c r="DQ17" s="25"/>
      <c r="DR17" s="25"/>
      <c r="DS17" s="140"/>
      <c r="DT17" s="25"/>
      <c r="DU17" s="25"/>
      <c r="DV17" s="140"/>
      <c r="DW17" s="25"/>
      <c r="DX17" s="25"/>
      <c r="DY17" s="140"/>
      <c r="DZ17" s="25"/>
      <c r="EA17" s="25"/>
      <c r="EB17" s="140"/>
      <c r="EC17" s="25"/>
      <c r="ED17" s="25"/>
      <c r="EE17" s="140"/>
      <c r="EF17" s="25"/>
      <c r="EG17" s="25"/>
      <c r="EH17" s="155"/>
      <c r="EI17" s="25"/>
      <c r="EJ17" s="25"/>
      <c r="EK17" s="155"/>
      <c r="EL17" s="25"/>
      <c r="EM17" s="25"/>
      <c r="EN17" s="155"/>
      <c r="EO17" s="25"/>
      <c r="EP17" s="25"/>
      <c r="EQ17" s="155"/>
      <c r="ER17" s="25"/>
      <c r="ES17" s="25"/>
      <c r="ET17" s="155"/>
      <c r="EU17" s="25"/>
      <c r="EV17" s="25"/>
      <c r="EW17" s="155"/>
      <c r="EX17" s="25"/>
      <c r="EY17" s="25"/>
      <c r="EZ17" s="15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08"/>
      <c r="FV17" s="207"/>
      <c r="FW17" s="206"/>
      <c r="FX17" s="206"/>
      <c r="FY17" s="206"/>
      <c r="FZ17" s="206"/>
      <c r="GA17" s="206"/>
      <c r="GB17" s="206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  <c r="IV17" s="72"/>
    </row>
    <row r="18" spans="1:256" s="24" customFormat="1" ht="16.5" customHeight="1">
      <c r="A18" s="183"/>
      <c r="B18" s="161"/>
      <c r="C18" s="195">
        <v>40532</v>
      </c>
      <c r="D18" s="52"/>
      <c r="E18" s="52"/>
      <c r="F18" s="53"/>
      <c r="G18" s="174">
        <v>40533</v>
      </c>
      <c r="H18" s="52"/>
      <c r="I18" s="52"/>
      <c r="J18" s="97"/>
      <c r="K18" s="174">
        <v>40534</v>
      </c>
      <c r="L18" s="52"/>
      <c r="M18" s="52"/>
      <c r="N18" s="53"/>
      <c r="O18" s="176">
        <v>40535</v>
      </c>
      <c r="P18" s="46"/>
      <c r="Q18" s="46"/>
      <c r="R18" s="46"/>
      <c r="S18" s="174">
        <v>40536</v>
      </c>
      <c r="T18" s="59"/>
      <c r="U18" s="59"/>
      <c r="V18" s="60"/>
      <c r="W18" s="178">
        <v>40537</v>
      </c>
      <c r="X18" s="57"/>
      <c r="Y18" s="57"/>
      <c r="Z18" s="68"/>
      <c r="AA18" s="220">
        <v>40538</v>
      </c>
      <c r="AB18" s="57"/>
      <c r="AC18" s="57"/>
      <c r="AD18" s="81"/>
      <c r="AE18" s="21"/>
      <c r="AF18" s="21"/>
      <c r="AG18" s="128"/>
      <c r="AH18" s="21"/>
      <c r="AI18" s="21"/>
      <c r="AJ18" s="128"/>
      <c r="AK18" s="21"/>
      <c r="AL18" s="21"/>
      <c r="AM18" s="128"/>
      <c r="AN18" s="21"/>
      <c r="AO18" s="21"/>
      <c r="AP18" s="128"/>
      <c r="AQ18" s="21"/>
      <c r="AR18" s="21"/>
      <c r="AS18" s="128"/>
      <c r="AT18" s="21"/>
      <c r="AU18" s="21"/>
      <c r="AV18" s="128"/>
      <c r="AW18" s="21"/>
      <c r="AX18" s="21"/>
      <c r="AY18" s="128"/>
      <c r="AZ18" s="21"/>
      <c r="BA18" s="21"/>
      <c r="BB18" s="133"/>
      <c r="BC18" s="21"/>
      <c r="BD18" s="21"/>
      <c r="BE18" s="133"/>
      <c r="BF18" s="21"/>
      <c r="BG18" s="21"/>
      <c r="BH18" s="133"/>
      <c r="BI18" s="21"/>
      <c r="BJ18" s="21"/>
      <c r="BK18" s="133"/>
      <c r="BL18" s="21"/>
      <c r="BM18" s="21"/>
      <c r="BN18" s="133"/>
      <c r="BO18" s="21"/>
      <c r="BP18" s="21"/>
      <c r="BQ18" s="133"/>
      <c r="BR18" s="21"/>
      <c r="BS18" s="21"/>
      <c r="BT18" s="133"/>
      <c r="BU18" s="21"/>
      <c r="BV18" s="21"/>
      <c r="BW18" s="149"/>
      <c r="BX18" s="21"/>
      <c r="BY18" s="21"/>
      <c r="BZ18" s="149"/>
      <c r="CA18" s="21"/>
      <c r="CB18" s="21"/>
      <c r="CC18" s="149"/>
      <c r="CD18" s="21"/>
      <c r="CE18" s="21"/>
      <c r="CF18" s="149"/>
      <c r="CG18" s="21"/>
      <c r="CH18" s="21"/>
      <c r="CI18" s="149"/>
      <c r="CJ18" s="21"/>
      <c r="CK18" s="21"/>
      <c r="CL18" s="149"/>
      <c r="CM18" s="21"/>
      <c r="CN18" s="21"/>
      <c r="CO18" s="149"/>
      <c r="CP18" s="21"/>
      <c r="CQ18" s="21"/>
      <c r="CR18" s="144"/>
      <c r="CS18" s="21"/>
      <c r="CT18" s="21"/>
      <c r="CU18" s="144"/>
      <c r="CV18" s="21"/>
      <c r="CW18" s="21"/>
      <c r="CX18" s="144"/>
      <c r="CY18" s="21"/>
      <c r="CZ18" s="21"/>
      <c r="DA18" s="144"/>
      <c r="DB18" s="21"/>
      <c r="DC18" s="21"/>
      <c r="DD18" s="144"/>
      <c r="DE18" s="21"/>
      <c r="DF18" s="21"/>
      <c r="DG18" s="144"/>
      <c r="DH18" s="21"/>
      <c r="DI18" s="21"/>
      <c r="DJ18" s="144"/>
      <c r="DK18" s="21"/>
      <c r="DL18" s="21"/>
      <c r="DM18" s="139"/>
      <c r="DN18" s="21"/>
      <c r="DO18" s="21"/>
      <c r="DP18" s="139"/>
      <c r="DQ18" s="21"/>
      <c r="DR18" s="21"/>
      <c r="DS18" s="139"/>
      <c r="DT18" s="21"/>
      <c r="DU18" s="21"/>
      <c r="DV18" s="139"/>
      <c r="DW18" s="21"/>
      <c r="DX18" s="21"/>
      <c r="DY18" s="139"/>
      <c r="DZ18" s="21"/>
      <c r="EA18" s="21"/>
      <c r="EB18" s="139"/>
      <c r="EC18" s="21"/>
      <c r="ED18" s="21"/>
      <c r="EE18" s="139"/>
      <c r="EF18" s="21"/>
      <c r="EG18" s="21"/>
      <c r="EH18" s="154"/>
      <c r="EI18" s="21"/>
      <c r="EJ18" s="21"/>
      <c r="EK18" s="154"/>
      <c r="EL18" s="21"/>
      <c r="EM18" s="21"/>
      <c r="EN18" s="154"/>
      <c r="EO18" s="21"/>
      <c r="EP18" s="21"/>
      <c r="EQ18" s="154"/>
      <c r="ER18" s="21"/>
      <c r="ES18" s="21"/>
      <c r="ET18" s="154"/>
      <c r="EU18" s="21"/>
      <c r="EV18" s="21"/>
      <c r="EW18" s="154"/>
      <c r="EX18" s="21"/>
      <c r="EY18" s="21"/>
      <c r="EZ18" s="154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8"/>
      <c r="FM18" s="28"/>
      <c r="FN18" s="28"/>
      <c r="FO18" s="28"/>
      <c r="FP18" s="28"/>
      <c r="FQ18" s="28"/>
      <c r="FR18" s="28"/>
      <c r="FS18" s="21"/>
      <c r="FT18" s="21"/>
      <c r="FU18" s="208"/>
      <c r="FV18" s="207">
        <f>SUMIF($D18:$AD18,"=k",$D19:$AD19)</f>
        <v>0</v>
      </c>
      <c r="FW18" s="206">
        <f>SUMIF($D18:$AD18,"=s",$D19:$AD19)</f>
        <v>0</v>
      </c>
      <c r="FX18" s="206">
        <f>SUMIF($D18:$AD18,"=b",$D19:$AD19)</f>
        <v>0</v>
      </c>
      <c r="FY18" s="206">
        <f>SUMIF($D18:$AD18,"=p",$D19:$AD19)</f>
        <v>0</v>
      </c>
      <c r="FZ18" s="206">
        <f>SUMIF($D18:$AD18,"=y",$D19:$AD19)</f>
        <v>0</v>
      </c>
      <c r="GA18" s="206">
        <f>SUMIF($D18:$AD18,"=v",$D19:$AD19)</f>
        <v>0</v>
      </c>
      <c r="GB18" s="206">
        <f>SUMIF($D18:$AD18,"=j",$D19:$AD19)</f>
        <v>0</v>
      </c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27" customFormat="1" ht="16.5" customHeight="1" thickBot="1">
      <c r="A19" s="183"/>
      <c r="B19" s="161"/>
      <c r="C19" s="196"/>
      <c r="D19" s="54"/>
      <c r="E19" s="54"/>
      <c r="F19" s="55"/>
      <c r="G19" s="175"/>
      <c r="H19" s="54"/>
      <c r="I19" s="54"/>
      <c r="J19" s="98"/>
      <c r="K19" s="175"/>
      <c r="L19" s="54"/>
      <c r="M19" s="54"/>
      <c r="N19" s="55"/>
      <c r="O19" s="177"/>
      <c r="P19" s="46"/>
      <c r="Q19" s="46"/>
      <c r="R19" s="46"/>
      <c r="S19" s="175"/>
      <c r="T19" s="75"/>
      <c r="U19" s="75"/>
      <c r="V19" s="76"/>
      <c r="W19" s="230"/>
      <c r="X19" s="61"/>
      <c r="Y19" s="61"/>
      <c r="Z19" s="69"/>
      <c r="AA19" s="231"/>
      <c r="AB19" s="61"/>
      <c r="AC19" s="61"/>
      <c r="AD19" s="80"/>
      <c r="AE19" s="25"/>
      <c r="AF19" s="25"/>
      <c r="AG19" s="129"/>
      <c r="AH19" s="25"/>
      <c r="AI19" s="25"/>
      <c r="AJ19" s="129"/>
      <c r="AK19" s="25"/>
      <c r="AL19" s="25"/>
      <c r="AM19" s="129"/>
      <c r="AN19" s="25"/>
      <c r="AO19" s="25"/>
      <c r="AP19" s="129"/>
      <c r="AQ19" s="25"/>
      <c r="AR19" s="25"/>
      <c r="AS19" s="129"/>
      <c r="AT19" s="25"/>
      <c r="AU19" s="25"/>
      <c r="AV19" s="129"/>
      <c r="AW19" s="25"/>
      <c r="AX19" s="25"/>
      <c r="AY19" s="129"/>
      <c r="AZ19" s="25"/>
      <c r="BA19" s="25"/>
      <c r="BB19" s="135"/>
      <c r="BC19" s="25"/>
      <c r="BD19" s="25"/>
      <c r="BE19" s="135"/>
      <c r="BF19" s="25"/>
      <c r="BG19" s="25"/>
      <c r="BH19" s="135"/>
      <c r="BI19" s="25"/>
      <c r="BJ19" s="25"/>
      <c r="BK19" s="135"/>
      <c r="BL19" s="25"/>
      <c r="BM19" s="25"/>
      <c r="BN19" s="135"/>
      <c r="BO19" s="25"/>
      <c r="BP19" s="25"/>
      <c r="BQ19" s="135"/>
      <c r="BR19" s="25"/>
      <c r="BS19" s="25"/>
      <c r="BT19" s="135"/>
      <c r="BU19" s="25"/>
      <c r="BV19" s="25"/>
      <c r="BW19" s="150"/>
      <c r="BX19" s="25"/>
      <c r="BY19" s="25"/>
      <c r="BZ19" s="150"/>
      <c r="CA19" s="25"/>
      <c r="CB19" s="25"/>
      <c r="CC19" s="150"/>
      <c r="CD19" s="25"/>
      <c r="CE19" s="25"/>
      <c r="CF19" s="150"/>
      <c r="CG19" s="25"/>
      <c r="CH19" s="25"/>
      <c r="CI19" s="150"/>
      <c r="CJ19" s="25"/>
      <c r="CK19" s="25"/>
      <c r="CL19" s="150"/>
      <c r="CM19" s="25"/>
      <c r="CN19" s="25"/>
      <c r="CO19" s="150"/>
      <c r="CP19" s="25"/>
      <c r="CQ19" s="25"/>
      <c r="CR19" s="145"/>
      <c r="CS19" s="25"/>
      <c r="CT19" s="25"/>
      <c r="CU19" s="145"/>
      <c r="CV19" s="25"/>
      <c r="CW19" s="25"/>
      <c r="CX19" s="145"/>
      <c r="CY19" s="25"/>
      <c r="CZ19" s="25"/>
      <c r="DA19" s="145"/>
      <c r="DB19" s="25"/>
      <c r="DC19" s="25"/>
      <c r="DD19" s="145"/>
      <c r="DE19" s="25"/>
      <c r="DF19" s="25"/>
      <c r="DG19" s="145"/>
      <c r="DH19" s="25"/>
      <c r="DI19" s="25"/>
      <c r="DJ19" s="145"/>
      <c r="DK19" s="25"/>
      <c r="DL19" s="25"/>
      <c r="DM19" s="140"/>
      <c r="DN19" s="25"/>
      <c r="DO19" s="25"/>
      <c r="DP19" s="140"/>
      <c r="DQ19" s="25"/>
      <c r="DR19" s="25"/>
      <c r="DS19" s="140"/>
      <c r="DT19" s="25"/>
      <c r="DU19" s="25"/>
      <c r="DV19" s="140"/>
      <c r="DW19" s="25"/>
      <c r="DX19" s="25"/>
      <c r="DY19" s="140"/>
      <c r="DZ19" s="25"/>
      <c r="EA19" s="25"/>
      <c r="EB19" s="140"/>
      <c r="EC19" s="25"/>
      <c r="ED19" s="25"/>
      <c r="EE19" s="140"/>
      <c r="EF19" s="25"/>
      <c r="EG19" s="25"/>
      <c r="EH19" s="155"/>
      <c r="EI19" s="25"/>
      <c r="EJ19" s="25"/>
      <c r="EK19" s="155"/>
      <c r="EL19" s="25"/>
      <c r="EM19" s="25"/>
      <c r="EN19" s="155"/>
      <c r="EO19" s="25"/>
      <c r="EP19" s="25"/>
      <c r="EQ19" s="155"/>
      <c r="ER19" s="25"/>
      <c r="ES19" s="25"/>
      <c r="ET19" s="155"/>
      <c r="EU19" s="25"/>
      <c r="EV19" s="25"/>
      <c r="EW19" s="155"/>
      <c r="EX19" s="25"/>
      <c r="EY19" s="25"/>
      <c r="EZ19" s="15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08"/>
      <c r="FV19" s="207"/>
      <c r="FW19" s="206"/>
      <c r="FX19" s="206"/>
      <c r="FY19" s="206"/>
      <c r="FZ19" s="206"/>
      <c r="GA19" s="206"/>
      <c r="GB19" s="206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  <c r="IV19" s="72"/>
    </row>
    <row r="20" spans="1:256" s="24" customFormat="1" ht="16.5" customHeight="1">
      <c r="A20" s="183"/>
      <c r="B20" s="161"/>
      <c r="C20" s="228">
        <v>40539</v>
      </c>
      <c r="D20" s="46"/>
      <c r="E20" s="46"/>
      <c r="F20" s="47"/>
      <c r="G20" s="227">
        <v>40540</v>
      </c>
      <c r="H20" s="52"/>
      <c r="I20" s="52"/>
      <c r="J20" s="97"/>
      <c r="K20" s="168">
        <v>40541</v>
      </c>
      <c r="L20" s="46"/>
      <c r="M20" s="46"/>
      <c r="N20" s="47"/>
      <c r="O20" s="211">
        <v>40542</v>
      </c>
      <c r="P20" s="52"/>
      <c r="Q20" s="52"/>
      <c r="R20" s="47"/>
      <c r="S20" s="168">
        <v>40543</v>
      </c>
      <c r="T20" s="42"/>
      <c r="U20" s="42"/>
      <c r="V20" s="112"/>
      <c r="W20" s="170">
        <v>40544</v>
      </c>
      <c r="X20" s="62"/>
      <c r="Y20" s="62"/>
      <c r="Z20" s="93"/>
      <c r="AA20" s="164">
        <v>40545</v>
      </c>
      <c r="AB20" s="62"/>
      <c r="AC20" s="62"/>
      <c r="AD20" s="77"/>
      <c r="AE20" s="21"/>
      <c r="AF20" s="21"/>
      <c r="AG20" s="128">
        <f aca="true" t="shared" si="128" ref="AG20:AI21">D20</f>
        <v>0</v>
      </c>
      <c r="AH20" s="21">
        <f t="shared" si="128"/>
        <v>0</v>
      </c>
      <c r="AI20" s="21">
        <f t="shared" si="128"/>
        <v>0</v>
      </c>
      <c r="AJ20" s="128">
        <f aca="true" t="shared" si="129" ref="AJ20:AL21">H20</f>
        <v>0</v>
      </c>
      <c r="AK20" s="21">
        <f t="shared" si="129"/>
        <v>0</v>
      </c>
      <c r="AL20" s="21">
        <f t="shared" si="129"/>
        <v>0</v>
      </c>
      <c r="AM20" s="128">
        <f aca="true" t="shared" si="130" ref="AM20:AO21">L20</f>
        <v>0</v>
      </c>
      <c r="AN20" s="21">
        <f t="shared" si="130"/>
        <v>0</v>
      </c>
      <c r="AO20" s="21">
        <f t="shared" si="130"/>
        <v>0</v>
      </c>
      <c r="AP20" s="128">
        <f aca="true" t="shared" si="131" ref="AP20:AR21">P20</f>
        <v>0</v>
      </c>
      <c r="AQ20" s="21">
        <f t="shared" si="131"/>
        <v>0</v>
      </c>
      <c r="AR20" s="21">
        <f t="shared" si="131"/>
        <v>0</v>
      </c>
      <c r="AS20" s="128">
        <f aca="true" t="shared" si="132" ref="AS20:AU21">T20</f>
        <v>0</v>
      </c>
      <c r="AT20" s="21">
        <f t="shared" si="132"/>
        <v>0</v>
      </c>
      <c r="AU20" s="126">
        <f t="shared" si="132"/>
        <v>0</v>
      </c>
      <c r="AV20" s="128">
        <f aca="true" t="shared" si="133" ref="AV20:AX21">X20</f>
        <v>0</v>
      </c>
      <c r="AW20" s="21">
        <f t="shared" si="133"/>
        <v>0</v>
      </c>
      <c r="AX20" s="21">
        <f t="shared" si="133"/>
        <v>0</v>
      </c>
      <c r="AY20" s="128">
        <f aca="true" t="shared" si="134" ref="AY20:BA21">AB20</f>
        <v>0</v>
      </c>
      <c r="AZ20" s="21">
        <f t="shared" si="134"/>
        <v>0</v>
      </c>
      <c r="BA20" s="21">
        <f t="shared" si="134"/>
        <v>0</v>
      </c>
      <c r="BB20" s="133">
        <f aca="true" t="shared" si="135" ref="BB20:BD21">D22</f>
        <v>0</v>
      </c>
      <c r="BC20" s="21">
        <f t="shared" si="135"/>
        <v>0</v>
      </c>
      <c r="BD20" s="21">
        <f t="shared" si="135"/>
        <v>0</v>
      </c>
      <c r="BE20" s="133">
        <f aca="true" t="shared" si="136" ref="BE20:BG21">H22</f>
        <v>0</v>
      </c>
      <c r="BF20" s="21">
        <f t="shared" si="136"/>
        <v>0</v>
      </c>
      <c r="BG20" s="21">
        <f t="shared" si="136"/>
        <v>0</v>
      </c>
      <c r="BH20" s="133">
        <f aca="true" t="shared" si="137" ref="BH20:BJ21">L22</f>
        <v>0</v>
      </c>
      <c r="BI20" s="21">
        <f t="shared" si="137"/>
        <v>0</v>
      </c>
      <c r="BJ20" s="21">
        <f t="shared" si="137"/>
        <v>0</v>
      </c>
      <c r="BK20" s="133">
        <f aca="true" t="shared" si="138" ref="BK20:BM21">P22</f>
        <v>0</v>
      </c>
      <c r="BL20" s="21">
        <f t="shared" si="138"/>
        <v>0</v>
      </c>
      <c r="BM20" s="21">
        <f t="shared" si="138"/>
        <v>0</v>
      </c>
      <c r="BN20" s="133">
        <f aca="true" t="shared" si="139" ref="BN20:BP21">T22</f>
        <v>0</v>
      </c>
      <c r="BO20" s="21">
        <f t="shared" si="139"/>
        <v>0</v>
      </c>
      <c r="BP20" s="21">
        <f t="shared" si="139"/>
        <v>0</v>
      </c>
      <c r="BQ20" s="133">
        <f aca="true" t="shared" si="140" ref="BQ20:BS21">X22</f>
        <v>0</v>
      </c>
      <c r="BR20" s="21">
        <f t="shared" si="140"/>
        <v>0</v>
      </c>
      <c r="BS20" s="21">
        <f t="shared" si="140"/>
        <v>0</v>
      </c>
      <c r="BT20" s="133">
        <f aca="true" t="shared" si="141" ref="BT20:BV21">AB22</f>
        <v>0</v>
      </c>
      <c r="BU20" s="21">
        <f t="shared" si="141"/>
        <v>0</v>
      </c>
      <c r="BV20" s="21">
        <f t="shared" si="141"/>
        <v>0</v>
      </c>
      <c r="BW20" s="149">
        <f aca="true" t="shared" si="142" ref="BW20:BY21">D24</f>
        <v>0</v>
      </c>
      <c r="BX20" s="21">
        <f t="shared" si="142"/>
        <v>0</v>
      </c>
      <c r="BY20" s="21">
        <f t="shared" si="142"/>
        <v>0</v>
      </c>
      <c r="BZ20" s="149">
        <f aca="true" t="shared" si="143" ref="BZ20:CB21">H24</f>
        <v>0</v>
      </c>
      <c r="CA20" s="21">
        <f t="shared" si="143"/>
        <v>0</v>
      </c>
      <c r="CB20" s="21">
        <f t="shared" si="143"/>
        <v>0</v>
      </c>
      <c r="CC20" s="149">
        <f aca="true" t="shared" si="144" ref="CC20:CE21">L24</f>
        <v>0</v>
      </c>
      <c r="CD20" s="21">
        <f t="shared" si="144"/>
        <v>0</v>
      </c>
      <c r="CE20" s="21">
        <f t="shared" si="144"/>
        <v>0</v>
      </c>
      <c r="CF20" s="149">
        <f aca="true" t="shared" si="145" ref="CF20:CH21">P24</f>
        <v>0</v>
      </c>
      <c r="CG20" s="21">
        <f t="shared" si="145"/>
        <v>0</v>
      </c>
      <c r="CH20" s="21">
        <f t="shared" si="145"/>
        <v>0</v>
      </c>
      <c r="CI20" s="149">
        <f aca="true" t="shared" si="146" ref="CI20:CK21">T24</f>
        <v>0</v>
      </c>
      <c r="CJ20" s="21">
        <f t="shared" si="146"/>
        <v>0</v>
      </c>
      <c r="CK20" s="21">
        <f t="shared" si="146"/>
        <v>0</v>
      </c>
      <c r="CL20" s="149">
        <f aca="true" t="shared" si="147" ref="CL20:CN21">X24</f>
        <v>0</v>
      </c>
      <c r="CM20" s="21">
        <f t="shared" si="147"/>
        <v>0</v>
      </c>
      <c r="CN20" s="21">
        <f t="shared" si="147"/>
        <v>0</v>
      </c>
      <c r="CO20" s="149">
        <f aca="true" t="shared" si="148" ref="CO20:CQ21">AB24</f>
        <v>0</v>
      </c>
      <c r="CP20" s="21">
        <f t="shared" si="148"/>
        <v>0</v>
      </c>
      <c r="CQ20" s="21">
        <f t="shared" si="148"/>
        <v>0</v>
      </c>
      <c r="CR20" s="144">
        <f aca="true" t="shared" si="149" ref="CR20:CT21">D26</f>
        <v>0</v>
      </c>
      <c r="CS20" s="21">
        <f t="shared" si="149"/>
        <v>0</v>
      </c>
      <c r="CT20" s="21">
        <f t="shared" si="149"/>
        <v>0</v>
      </c>
      <c r="CU20" s="144">
        <f aca="true" t="shared" si="150" ref="CU20:CW21">H26</f>
        <v>0</v>
      </c>
      <c r="CV20" s="21">
        <f t="shared" si="150"/>
        <v>0</v>
      </c>
      <c r="CW20" s="21">
        <f t="shared" si="150"/>
        <v>0</v>
      </c>
      <c r="CX20" s="144">
        <f aca="true" t="shared" si="151" ref="CX20:CZ21">L26</f>
        <v>0</v>
      </c>
      <c r="CY20" s="21">
        <f t="shared" si="151"/>
        <v>0</v>
      </c>
      <c r="CZ20" s="21">
        <f t="shared" si="151"/>
        <v>0</v>
      </c>
      <c r="DA20" s="144">
        <f aca="true" t="shared" si="152" ref="DA20:DC21">P26</f>
        <v>0</v>
      </c>
      <c r="DB20" s="21">
        <f t="shared" si="152"/>
        <v>0</v>
      </c>
      <c r="DC20" s="21">
        <f t="shared" si="152"/>
        <v>0</v>
      </c>
      <c r="DD20" s="144">
        <f aca="true" t="shared" si="153" ref="DD20:DF21">T26</f>
        <v>0</v>
      </c>
      <c r="DE20" s="21">
        <f t="shared" si="153"/>
        <v>0</v>
      </c>
      <c r="DF20" s="21">
        <f t="shared" si="153"/>
        <v>0</v>
      </c>
      <c r="DG20" s="144">
        <f aca="true" t="shared" si="154" ref="DG20:DI21">X26</f>
        <v>0</v>
      </c>
      <c r="DH20" s="21">
        <f t="shared" si="154"/>
        <v>0</v>
      </c>
      <c r="DI20" s="21">
        <f t="shared" si="154"/>
        <v>0</v>
      </c>
      <c r="DJ20" s="144">
        <f aca="true" t="shared" si="155" ref="DJ20:DL21">AB26</f>
        <v>0</v>
      </c>
      <c r="DK20" s="21">
        <f t="shared" si="155"/>
        <v>0</v>
      </c>
      <c r="DL20" s="21">
        <f t="shared" si="155"/>
        <v>0</v>
      </c>
      <c r="DM20" s="139">
        <f aca="true" t="shared" si="156" ref="DM20:DO21">D28</f>
        <v>0</v>
      </c>
      <c r="DN20" s="21">
        <f t="shared" si="156"/>
        <v>0</v>
      </c>
      <c r="DO20" s="21">
        <f t="shared" si="156"/>
        <v>0</v>
      </c>
      <c r="DP20" s="139">
        <f aca="true" t="shared" si="157" ref="DP20:DR21">H28</f>
        <v>0</v>
      </c>
      <c r="DQ20" s="21">
        <f t="shared" si="157"/>
        <v>0</v>
      </c>
      <c r="DR20" s="21">
        <f t="shared" si="157"/>
        <v>0</v>
      </c>
      <c r="DS20" s="139">
        <f aca="true" t="shared" si="158" ref="DS20:DU21">L28</f>
        <v>0</v>
      </c>
      <c r="DT20" s="21">
        <f t="shared" si="158"/>
        <v>0</v>
      </c>
      <c r="DU20" s="21">
        <f t="shared" si="158"/>
        <v>0</v>
      </c>
      <c r="DV20" s="139">
        <f aca="true" t="shared" si="159" ref="DV20:DX21">P28</f>
        <v>0</v>
      </c>
      <c r="DW20" s="21">
        <f t="shared" si="159"/>
        <v>0</v>
      </c>
      <c r="DX20" s="21">
        <f t="shared" si="159"/>
        <v>0</v>
      </c>
      <c r="DY20" s="139">
        <f aca="true" t="shared" si="160" ref="DY20:EA21">T28</f>
        <v>0</v>
      </c>
      <c r="DZ20" s="21">
        <f t="shared" si="160"/>
        <v>0</v>
      </c>
      <c r="EA20" s="21">
        <f t="shared" si="160"/>
        <v>0</v>
      </c>
      <c r="EB20" s="139">
        <f aca="true" t="shared" si="161" ref="EB20:ED21">X28</f>
        <v>0</v>
      </c>
      <c r="EC20" s="21">
        <f t="shared" si="161"/>
        <v>0</v>
      </c>
      <c r="ED20" s="21">
        <f t="shared" si="161"/>
        <v>0</v>
      </c>
      <c r="EE20" s="139">
        <f aca="true" t="shared" si="162" ref="EE20:EG21">AB28</f>
        <v>0</v>
      </c>
      <c r="EF20" s="21">
        <f t="shared" si="162"/>
        <v>0</v>
      </c>
      <c r="EG20" s="21">
        <f t="shared" si="162"/>
        <v>0</v>
      </c>
      <c r="EH20" s="154">
        <f aca="true" t="shared" si="163" ref="EH20:EJ21">D30</f>
        <v>0</v>
      </c>
      <c r="EI20" s="21">
        <f t="shared" si="163"/>
        <v>0</v>
      </c>
      <c r="EJ20" s="126">
        <f t="shared" si="163"/>
        <v>0</v>
      </c>
      <c r="EK20" s="154">
        <f aca="true" t="shared" si="164" ref="EK20:EM21">H30</f>
        <v>0</v>
      </c>
      <c r="EL20" s="21">
        <f t="shared" si="164"/>
        <v>0</v>
      </c>
      <c r="EM20" s="21">
        <f t="shared" si="164"/>
        <v>0</v>
      </c>
      <c r="EN20" s="154">
        <f aca="true" t="shared" si="165" ref="EN20:EP21">L30</f>
        <v>0</v>
      </c>
      <c r="EO20" s="21">
        <f t="shared" si="165"/>
        <v>0</v>
      </c>
      <c r="EP20" s="21">
        <f t="shared" si="165"/>
        <v>0</v>
      </c>
      <c r="EQ20" s="154">
        <f aca="true" t="shared" si="166" ref="EQ20:ES21">P30</f>
        <v>0</v>
      </c>
      <c r="ER20" s="21">
        <f t="shared" si="166"/>
        <v>0</v>
      </c>
      <c r="ES20" s="21">
        <f t="shared" si="166"/>
        <v>0</v>
      </c>
      <c r="ET20" s="154">
        <f aca="true" t="shared" si="167" ref="ET20:EV21">T30</f>
        <v>0</v>
      </c>
      <c r="EU20" s="21">
        <f t="shared" si="167"/>
        <v>0</v>
      </c>
      <c r="EV20" s="21">
        <f t="shared" si="167"/>
        <v>0</v>
      </c>
      <c r="EW20" s="154">
        <f aca="true" t="shared" si="168" ref="EW20:EY21">X30</f>
        <v>0</v>
      </c>
      <c r="EX20" s="21">
        <f t="shared" si="168"/>
        <v>0</v>
      </c>
      <c r="EY20" s="21">
        <f t="shared" si="168"/>
        <v>0</v>
      </c>
      <c r="EZ20" s="154">
        <f aca="true" t="shared" si="169" ref="EZ20:FB21">AB30</f>
        <v>0</v>
      </c>
      <c r="FA20" s="21">
        <f t="shared" si="169"/>
        <v>0</v>
      </c>
      <c r="FB20" s="21">
        <f t="shared" si="169"/>
        <v>0</v>
      </c>
      <c r="FC20" s="21"/>
      <c r="FD20" s="159">
        <f>SUMIF($AV20:$EJ20,"=k",$AV21:$EJ21)</f>
        <v>0</v>
      </c>
      <c r="FE20" s="159">
        <f>SUMIF($AV20:$EJ20,"=s",$AV21:$EJ21)</f>
        <v>0</v>
      </c>
      <c r="FF20" s="159">
        <f>SUMIF($AV20:$EJ20,"=b",$AV21:$EJ21)</f>
        <v>0</v>
      </c>
      <c r="FG20" s="159">
        <f>SUMIF($AV20:$EJ20,"=p",$AV21:$EJ21)</f>
        <v>0</v>
      </c>
      <c r="FH20" s="159">
        <f>SUMIF($AV20:$EJ20,"=y",$AV21:$EJ21)</f>
        <v>0</v>
      </c>
      <c r="FI20" s="159">
        <f>SUMIF($AV20:$EJ20,"=v",$AV21:$EJ21)</f>
        <v>0</v>
      </c>
      <c r="FJ20" s="159">
        <f>SUMIF($AV20:$EJ20,"=j",$AV21:$EJ21)</f>
        <v>0</v>
      </c>
      <c r="FK20" s="21"/>
      <c r="FL20" s="28"/>
      <c r="FM20" s="28"/>
      <c r="FN20" s="28"/>
      <c r="FO20" s="28"/>
      <c r="FP20" s="28"/>
      <c r="FQ20" s="28"/>
      <c r="FR20" s="28"/>
      <c r="FS20" s="21"/>
      <c r="FT20" s="21"/>
      <c r="FU20" s="208"/>
      <c r="FV20" s="207">
        <f>SUMIF($D20:$AD20,"=k",$D21:$AD21)</f>
        <v>0</v>
      </c>
      <c r="FW20" s="206">
        <f>SUMIF($D20:$AD20,"=s",$D21:$AD21)</f>
        <v>0</v>
      </c>
      <c r="FX20" s="206">
        <f>SUMIF($D20:$AD20,"=b",$D21:$AD21)</f>
        <v>0</v>
      </c>
      <c r="FY20" s="206">
        <f>SUMIF($D20:$AD20,"=p",$D21:$AD21)</f>
        <v>0</v>
      </c>
      <c r="FZ20" s="206">
        <f>SUMIF($D20:$AD20,"=y",$D21:$AD21)</f>
        <v>0</v>
      </c>
      <c r="GA20" s="206">
        <f>SUMIF($D20:$AD20,"=v",$D21:$AD21)</f>
        <v>0</v>
      </c>
      <c r="GB20" s="206">
        <f>SUMIF($D20:$AD20,"=j",$D21:$AD21)</f>
        <v>0</v>
      </c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</row>
    <row r="21" spans="1:256" s="29" customFormat="1" ht="16.5" customHeight="1" thickBot="1">
      <c r="A21" s="184"/>
      <c r="B21" s="162"/>
      <c r="C21" s="229"/>
      <c r="D21" s="48"/>
      <c r="E21" s="48"/>
      <c r="F21" s="49"/>
      <c r="G21" s="225"/>
      <c r="H21" s="56"/>
      <c r="I21" s="56"/>
      <c r="J21" s="105"/>
      <c r="K21" s="198"/>
      <c r="L21" s="48"/>
      <c r="M21" s="48"/>
      <c r="N21" s="49"/>
      <c r="O21" s="226"/>
      <c r="P21" s="56"/>
      <c r="Q21" s="56"/>
      <c r="R21" s="49"/>
      <c r="S21" s="198"/>
      <c r="T21" s="113"/>
      <c r="U21" s="113"/>
      <c r="V21" s="114"/>
      <c r="W21" s="171"/>
      <c r="X21" s="75"/>
      <c r="Y21" s="75"/>
      <c r="Z21" s="94"/>
      <c r="AA21" s="165"/>
      <c r="AB21" s="75"/>
      <c r="AC21" s="75"/>
      <c r="AD21" s="79"/>
      <c r="AE21" s="25"/>
      <c r="AF21" s="25"/>
      <c r="AG21" s="128">
        <f t="shared" si="128"/>
        <v>0</v>
      </c>
      <c r="AH21" s="26">
        <f t="shared" si="128"/>
        <v>0</v>
      </c>
      <c r="AI21" s="21">
        <f t="shared" si="128"/>
        <v>0</v>
      </c>
      <c r="AJ21" s="128">
        <f t="shared" si="129"/>
        <v>0</v>
      </c>
      <c r="AK21" s="26">
        <f t="shared" si="129"/>
        <v>0</v>
      </c>
      <c r="AL21" s="21">
        <f t="shared" si="129"/>
        <v>0</v>
      </c>
      <c r="AM21" s="128">
        <f t="shared" si="130"/>
        <v>0</v>
      </c>
      <c r="AN21" s="26">
        <f t="shared" si="130"/>
        <v>0</v>
      </c>
      <c r="AO21" s="21">
        <f t="shared" si="130"/>
        <v>0</v>
      </c>
      <c r="AP21" s="128">
        <f t="shared" si="131"/>
        <v>0</v>
      </c>
      <c r="AQ21" s="26">
        <f t="shared" si="131"/>
        <v>0</v>
      </c>
      <c r="AR21" s="21">
        <f t="shared" si="131"/>
        <v>0</v>
      </c>
      <c r="AS21" s="128">
        <f t="shared" si="132"/>
        <v>0</v>
      </c>
      <c r="AT21" s="26">
        <f t="shared" si="132"/>
        <v>0</v>
      </c>
      <c r="AU21" s="126">
        <f t="shared" si="132"/>
        <v>0</v>
      </c>
      <c r="AV21" s="128">
        <f t="shared" si="133"/>
        <v>0</v>
      </c>
      <c r="AW21" s="26">
        <f t="shared" si="133"/>
        <v>0</v>
      </c>
      <c r="AX21" s="21">
        <f t="shared" si="133"/>
        <v>0</v>
      </c>
      <c r="AY21" s="128">
        <f t="shared" si="134"/>
        <v>0</v>
      </c>
      <c r="AZ21" s="26">
        <f t="shared" si="134"/>
        <v>0</v>
      </c>
      <c r="BA21" s="21">
        <f t="shared" si="134"/>
        <v>0</v>
      </c>
      <c r="BB21" s="134">
        <f t="shared" si="135"/>
        <v>0</v>
      </c>
      <c r="BC21" s="21">
        <f t="shared" si="135"/>
        <v>0</v>
      </c>
      <c r="BD21" s="26">
        <f t="shared" si="135"/>
        <v>0</v>
      </c>
      <c r="BE21" s="134">
        <f t="shared" si="136"/>
        <v>0</v>
      </c>
      <c r="BF21" s="21">
        <f t="shared" si="136"/>
        <v>0</v>
      </c>
      <c r="BG21" s="26">
        <f t="shared" si="136"/>
        <v>0</v>
      </c>
      <c r="BH21" s="134">
        <f t="shared" si="137"/>
        <v>0</v>
      </c>
      <c r="BI21" s="21">
        <f t="shared" si="137"/>
        <v>0</v>
      </c>
      <c r="BJ21" s="26">
        <f t="shared" si="137"/>
        <v>0</v>
      </c>
      <c r="BK21" s="134">
        <f t="shared" si="138"/>
        <v>0</v>
      </c>
      <c r="BL21" s="21">
        <f t="shared" si="138"/>
        <v>0</v>
      </c>
      <c r="BM21" s="26">
        <f t="shared" si="138"/>
        <v>0</v>
      </c>
      <c r="BN21" s="134">
        <f t="shared" si="139"/>
        <v>0</v>
      </c>
      <c r="BO21" s="21">
        <f t="shared" si="139"/>
        <v>0</v>
      </c>
      <c r="BP21" s="26">
        <f t="shared" si="139"/>
        <v>0</v>
      </c>
      <c r="BQ21" s="134">
        <f t="shared" si="140"/>
        <v>0</v>
      </c>
      <c r="BR21" s="21">
        <f t="shared" si="140"/>
        <v>0</v>
      </c>
      <c r="BS21" s="26">
        <f t="shared" si="140"/>
        <v>0</v>
      </c>
      <c r="BT21" s="134">
        <f t="shared" si="141"/>
        <v>0</v>
      </c>
      <c r="BU21" s="21">
        <f t="shared" si="141"/>
        <v>0</v>
      </c>
      <c r="BV21" s="26">
        <f t="shared" si="141"/>
        <v>0</v>
      </c>
      <c r="BW21" s="150">
        <f t="shared" si="142"/>
        <v>0</v>
      </c>
      <c r="BX21" s="25">
        <f t="shared" si="142"/>
        <v>0</v>
      </c>
      <c r="BY21" s="25">
        <f t="shared" si="142"/>
        <v>0</v>
      </c>
      <c r="BZ21" s="150">
        <f t="shared" si="143"/>
        <v>0</v>
      </c>
      <c r="CA21" s="25">
        <f t="shared" si="143"/>
        <v>0</v>
      </c>
      <c r="CB21" s="25">
        <f t="shared" si="143"/>
        <v>0</v>
      </c>
      <c r="CC21" s="150">
        <f t="shared" si="144"/>
        <v>0</v>
      </c>
      <c r="CD21" s="25">
        <f t="shared" si="144"/>
        <v>0</v>
      </c>
      <c r="CE21" s="25">
        <f t="shared" si="144"/>
        <v>0</v>
      </c>
      <c r="CF21" s="150">
        <f t="shared" si="145"/>
        <v>0</v>
      </c>
      <c r="CG21" s="25">
        <f t="shared" si="145"/>
        <v>0</v>
      </c>
      <c r="CH21" s="25">
        <f t="shared" si="145"/>
        <v>0</v>
      </c>
      <c r="CI21" s="150">
        <f t="shared" si="146"/>
        <v>0</v>
      </c>
      <c r="CJ21" s="25">
        <f t="shared" si="146"/>
        <v>0</v>
      </c>
      <c r="CK21" s="25">
        <f t="shared" si="146"/>
        <v>0</v>
      </c>
      <c r="CL21" s="150">
        <f t="shared" si="147"/>
        <v>0</v>
      </c>
      <c r="CM21" s="25">
        <f t="shared" si="147"/>
        <v>0</v>
      </c>
      <c r="CN21" s="25">
        <f t="shared" si="147"/>
        <v>0</v>
      </c>
      <c r="CO21" s="150">
        <f t="shared" si="148"/>
        <v>0</v>
      </c>
      <c r="CP21" s="25">
        <f t="shared" si="148"/>
        <v>0</v>
      </c>
      <c r="CQ21" s="25">
        <f t="shared" si="148"/>
        <v>0</v>
      </c>
      <c r="CR21" s="145">
        <f t="shared" si="149"/>
        <v>0</v>
      </c>
      <c r="CS21" s="25">
        <f t="shared" si="149"/>
        <v>0</v>
      </c>
      <c r="CT21" s="25">
        <f t="shared" si="149"/>
        <v>0</v>
      </c>
      <c r="CU21" s="145">
        <f t="shared" si="150"/>
        <v>0</v>
      </c>
      <c r="CV21" s="25">
        <f t="shared" si="150"/>
        <v>0</v>
      </c>
      <c r="CW21" s="25">
        <f t="shared" si="150"/>
        <v>0</v>
      </c>
      <c r="CX21" s="145">
        <f t="shared" si="151"/>
        <v>0</v>
      </c>
      <c r="CY21" s="25">
        <f t="shared" si="151"/>
        <v>0</v>
      </c>
      <c r="CZ21" s="25">
        <f t="shared" si="151"/>
        <v>0</v>
      </c>
      <c r="DA21" s="145">
        <f t="shared" si="152"/>
        <v>0</v>
      </c>
      <c r="DB21" s="25">
        <f t="shared" si="152"/>
        <v>0</v>
      </c>
      <c r="DC21" s="25">
        <f t="shared" si="152"/>
        <v>0</v>
      </c>
      <c r="DD21" s="145">
        <f t="shared" si="153"/>
        <v>0</v>
      </c>
      <c r="DE21" s="25">
        <f t="shared" si="153"/>
        <v>0</v>
      </c>
      <c r="DF21" s="25">
        <f t="shared" si="153"/>
        <v>0</v>
      </c>
      <c r="DG21" s="145">
        <f t="shared" si="154"/>
        <v>0</v>
      </c>
      <c r="DH21" s="25">
        <f t="shared" si="154"/>
        <v>0</v>
      </c>
      <c r="DI21" s="25">
        <f t="shared" si="154"/>
        <v>0</v>
      </c>
      <c r="DJ21" s="145">
        <f t="shared" si="155"/>
        <v>0</v>
      </c>
      <c r="DK21" s="25">
        <f t="shared" si="155"/>
        <v>0</v>
      </c>
      <c r="DL21" s="25">
        <f t="shared" si="155"/>
        <v>0</v>
      </c>
      <c r="DM21" s="140">
        <f t="shared" si="156"/>
        <v>0</v>
      </c>
      <c r="DN21" s="25">
        <f t="shared" si="156"/>
        <v>0</v>
      </c>
      <c r="DO21" s="25">
        <f t="shared" si="156"/>
        <v>0</v>
      </c>
      <c r="DP21" s="140">
        <f t="shared" si="157"/>
        <v>0</v>
      </c>
      <c r="DQ21" s="25">
        <f t="shared" si="157"/>
        <v>0</v>
      </c>
      <c r="DR21" s="25">
        <f t="shared" si="157"/>
        <v>0</v>
      </c>
      <c r="DS21" s="140">
        <f t="shared" si="158"/>
        <v>0</v>
      </c>
      <c r="DT21" s="25">
        <f t="shared" si="158"/>
        <v>0</v>
      </c>
      <c r="DU21" s="25">
        <f t="shared" si="158"/>
        <v>0</v>
      </c>
      <c r="DV21" s="140">
        <f t="shared" si="159"/>
        <v>0</v>
      </c>
      <c r="DW21" s="25">
        <f t="shared" si="159"/>
        <v>0</v>
      </c>
      <c r="DX21" s="25">
        <f t="shared" si="159"/>
        <v>0</v>
      </c>
      <c r="DY21" s="140">
        <f t="shared" si="160"/>
        <v>0</v>
      </c>
      <c r="DZ21" s="25">
        <f t="shared" si="160"/>
        <v>0</v>
      </c>
      <c r="EA21" s="25">
        <f t="shared" si="160"/>
        <v>0</v>
      </c>
      <c r="EB21" s="140">
        <f t="shared" si="161"/>
        <v>0</v>
      </c>
      <c r="EC21" s="25">
        <f t="shared" si="161"/>
        <v>0</v>
      </c>
      <c r="ED21" s="25">
        <f t="shared" si="161"/>
        <v>0</v>
      </c>
      <c r="EE21" s="140">
        <f t="shared" si="162"/>
        <v>0</v>
      </c>
      <c r="EF21" s="25">
        <f t="shared" si="162"/>
        <v>0</v>
      </c>
      <c r="EG21" s="25">
        <f t="shared" si="162"/>
        <v>0</v>
      </c>
      <c r="EH21" s="155">
        <f t="shared" si="163"/>
        <v>0</v>
      </c>
      <c r="EI21" s="25">
        <f t="shared" si="163"/>
        <v>0</v>
      </c>
      <c r="EJ21" s="127">
        <f t="shared" si="163"/>
        <v>0</v>
      </c>
      <c r="EK21" s="155">
        <f t="shared" si="164"/>
        <v>0</v>
      </c>
      <c r="EL21" s="25">
        <f t="shared" si="164"/>
        <v>0</v>
      </c>
      <c r="EM21" s="25">
        <f t="shared" si="164"/>
        <v>0</v>
      </c>
      <c r="EN21" s="155">
        <f t="shared" si="165"/>
        <v>0</v>
      </c>
      <c r="EO21" s="25">
        <f t="shared" si="165"/>
        <v>0</v>
      </c>
      <c r="EP21" s="25">
        <f t="shared" si="165"/>
        <v>0</v>
      </c>
      <c r="EQ21" s="155">
        <f t="shared" si="166"/>
        <v>0</v>
      </c>
      <c r="ER21" s="25">
        <f t="shared" si="166"/>
        <v>0</v>
      </c>
      <c r="ES21" s="25">
        <f t="shared" si="166"/>
        <v>0</v>
      </c>
      <c r="ET21" s="155">
        <f t="shared" si="167"/>
        <v>0</v>
      </c>
      <c r="EU21" s="25">
        <f t="shared" si="167"/>
        <v>0</v>
      </c>
      <c r="EV21" s="25">
        <f t="shared" si="167"/>
        <v>0</v>
      </c>
      <c r="EW21" s="155">
        <f t="shared" si="168"/>
        <v>0</v>
      </c>
      <c r="EX21" s="25">
        <f t="shared" si="168"/>
        <v>0</v>
      </c>
      <c r="EY21" s="25">
        <f t="shared" si="168"/>
        <v>0</v>
      </c>
      <c r="EZ21" s="155">
        <f t="shared" si="169"/>
        <v>0</v>
      </c>
      <c r="FA21" s="25">
        <f t="shared" si="169"/>
        <v>0</v>
      </c>
      <c r="FB21" s="25">
        <f t="shared" si="169"/>
        <v>0</v>
      </c>
      <c r="FC21" s="25"/>
      <c r="FD21" s="159"/>
      <c r="FE21" s="159"/>
      <c r="FF21" s="159"/>
      <c r="FG21" s="159"/>
      <c r="FH21" s="159"/>
      <c r="FI21" s="159"/>
      <c r="FJ21" s="159"/>
      <c r="FK21" s="25"/>
      <c r="FL21" s="10" t="str">
        <f>INT(FD20/60)&amp;":"&amp;ROUND(((FD20/60-INT(FD20/60))*60),1)</f>
        <v>0:0</v>
      </c>
      <c r="FM21" s="10" t="str">
        <f aca="true" t="shared" si="170" ref="FM21:FR21">INT(FE20/60)&amp;":"&amp;ROUND(((FE20/60-INT(FE20/60))*60),1)</f>
        <v>0:0</v>
      </c>
      <c r="FN21" s="10" t="str">
        <f t="shared" si="170"/>
        <v>0:0</v>
      </c>
      <c r="FO21" s="10" t="str">
        <f t="shared" si="170"/>
        <v>0:0</v>
      </c>
      <c r="FP21" s="10" t="str">
        <f t="shared" si="170"/>
        <v>0:0</v>
      </c>
      <c r="FQ21" s="10" t="str">
        <f t="shared" si="170"/>
        <v>0:0</v>
      </c>
      <c r="FR21" s="10" t="str">
        <f t="shared" si="170"/>
        <v>0:0</v>
      </c>
      <c r="FS21" s="25"/>
      <c r="FT21" s="25"/>
      <c r="FU21" s="208"/>
      <c r="FV21" s="207"/>
      <c r="FW21" s="206"/>
      <c r="FX21" s="206"/>
      <c r="FY21" s="206"/>
      <c r="FZ21" s="206"/>
      <c r="GA21" s="206"/>
      <c r="GB21" s="206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256" s="30" customFormat="1" ht="16.5" customHeight="1">
      <c r="A22" s="240" t="s">
        <v>20</v>
      </c>
      <c r="B22" s="163" t="str">
        <f>("Kolo "&amp;FD20&amp;"km Spinner "&amp;FM21&amp;"h Běh "&amp;FN21&amp;"h Posilovna "&amp;FO21&amp;"h Běžky "&amp;FP21&amp;"h "&amp;"Plavání "&amp;FI20&amp;"km "&amp;"Jiné "&amp;FR21&amp;"h")</f>
        <v>Kolo 0km Spinner 0:0h Běh 0:0h Posilovna 0:0h Běžky 0:0h Plavání 0km Jiné 0:0h</v>
      </c>
      <c r="C22" s="185">
        <v>40546</v>
      </c>
      <c r="D22" s="42"/>
      <c r="E22" s="42"/>
      <c r="F22" s="43"/>
      <c r="G22" s="188">
        <v>40547</v>
      </c>
      <c r="H22" s="42"/>
      <c r="I22" s="42"/>
      <c r="J22" s="63"/>
      <c r="K22" s="188">
        <v>40548</v>
      </c>
      <c r="L22" s="42"/>
      <c r="M22" s="42"/>
      <c r="N22" s="43"/>
      <c r="O22" s="187">
        <v>40549</v>
      </c>
      <c r="P22" s="42"/>
      <c r="Q22" s="42"/>
      <c r="R22" s="43"/>
      <c r="S22" s="188">
        <v>40550</v>
      </c>
      <c r="T22" s="42"/>
      <c r="U22" s="42"/>
      <c r="V22" s="43"/>
      <c r="W22" s="178">
        <v>40551</v>
      </c>
      <c r="X22" s="57"/>
      <c r="Y22" s="57"/>
      <c r="Z22" s="68"/>
      <c r="AA22" s="220">
        <v>40552</v>
      </c>
      <c r="AB22" s="57"/>
      <c r="AC22" s="57"/>
      <c r="AD22" s="81"/>
      <c r="AE22" s="21"/>
      <c r="AF22" s="21"/>
      <c r="AG22" s="128"/>
      <c r="AH22" s="21"/>
      <c r="AI22" s="21"/>
      <c r="AJ22" s="128"/>
      <c r="AK22" s="21"/>
      <c r="AL22" s="21"/>
      <c r="AM22" s="128"/>
      <c r="AN22" s="21"/>
      <c r="AO22" s="21"/>
      <c r="AP22" s="128"/>
      <c r="AQ22" s="21"/>
      <c r="AR22" s="21"/>
      <c r="AS22" s="128"/>
      <c r="AT22" s="21"/>
      <c r="AU22" s="21"/>
      <c r="AV22" s="128"/>
      <c r="AW22" s="21"/>
      <c r="AX22" s="21"/>
      <c r="AY22" s="128"/>
      <c r="AZ22" s="21"/>
      <c r="BA22" s="21"/>
      <c r="BB22" s="133"/>
      <c r="BC22" s="21"/>
      <c r="BD22" s="21"/>
      <c r="BE22" s="133"/>
      <c r="BF22" s="21"/>
      <c r="BG22" s="21"/>
      <c r="BH22" s="133"/>
      <c r="BI22" s="21"/>
      <c r="BJ22" s="21"/>
      <c r="BK22" s="133"/>
      <c r="BL22" s="21"/>
      <c r="BM22" s="21"/>
      <c r="BN22" s="133"/>
      <c r="BO22" s="21"/>
      <c r="BP22" s="21"/>
      <c r="BQ22" s="133"/>
      <c r="BR22" s="21"/>
      <c r="BS22" s="21"/>
      <c r="BT22" s="133"/>
      <c r="BU22" s="21"/>
      <c r="BV22" s="21"/>
      <c r="BW22" s="149"/>
      <c r="BX22" s="21"/>
      <c r="BY22" s="21"/>
      <c r="BZ22" s="149"/>
      <c r="CA22" s="21"/>
      <c r="CB22" s="21"/>
      <c r="CC22" s="149"/>
      <c r="CD22" s="21"/>
      <c r="CE22" s="21"/>
      <c r="CF22" s="149"/>
      <c r="CG22" s="21"/>
      <c r="CH22" s="21"/>
      <c r="CI22" s="149"/>
      <c r="CJ22" s="21"/>
      <c r="CK22" s="21"/>
      <c r="CL22" s="149"/>
      <c r="CM22" s="21"/>
      <c r="CN22" s="21"/>
      <c r="CO22" s="149"/>
      <c r="CP22" s="21"/>
      <c r="CQ22" s="21"/>
      <c r="CR22" s="144"/>
      <c r="CS22" s="21"/>
      <c r="CT22" s="21"/>
      <c r="CU22" s="144"/>
      <c r="CV22" s="21"/>
      <c r="CW22" s="21"/>
      <c r="CX22" s="144"/>
      <c r="CY22" s="21"/>
      <c r="CZ22" s="21"/>
      <c r="DA22" s="144"/>
      <c r="DB22" s="21"/>
      <c r="DC22" s="21"/>
      <c r="DD22" s="144"/>
      <c r="DE22" s="21"/>
      <c r="DF22" s="21"/>
      <c r="DG22" s="144"/>
      <c r="DH22" s="21"/>
      <c r="DI22" s="21"/>
      <c r="DJ22" s="144"/>
      <c r="DK22" s="21"/>
      <c r="DL22" s="21"/>
      <c r="DM22" s="139"/>
      <c r="DN22" s="21"/>
      <c r="DO22" s="21"/>
      <c r="DP22" s="139"/>
      <c r="DQ22" s="21"/>
      <c r="DR22" s="21"/>
      <c r="DS22" s="139"/>
      <c r="DT22" s="21"/>
      <c r="DU22" s="21"/>
      <c r="DV22" s="139"/>
      <c r="DW22" s="21"/>
      <c r="DX22" s="21"/>
      <c r="DY22" s="139"/>
      <c r="DZ22" s="21"/>
      <c r="EA22" s="21"/>
      <c r="EB22" s="139"/>
      <c r="EC22" s="21"/>
      <c r="ED22" s="21"/>
      <c r="EE22" s="139"/>
      <c r="EF22" s="21"/>
      <c r="EG22" s="21"/>
      <c r="EH22" s="154"/>
      <c r="EI22" s="21"/>
      <c r="EJ22" s="21"/>
      <c r="EK22" s="154"/>
      <c r="EL22" s="21"/>
      <c r="EM22" s="21"/>
      <c r="EN22" s="154"/>
      <c r="EO22" s="21"/>
      <c r="EP22" s="21"/>
      <c r="EQ22" s="154"/>
      <c r="ER22" s="21"/>
      <c r="ES22" s="21"/>
      <c r="ET22" s="154"/>
      <c r="EU22" s="21"/>
      <c r="EV22" s="21"/>
      <c r="EW22" s="154"/>
      <c r="EX22" s="21"/>
      <c r="EY22" s="21"/>
      <c r="EZ22" s="154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8"/>
      <c r="FM22" s="28"/>
      <c r="FN22" s="28"/>
      <c r="FO22" s="28"/>
      <c r="FP22" s="28"/>
      <c r="FQ22" s="28"/>
      <c r="FR22" s="28"/>
      <c r="FS22" s="21"/>
      <c r="FT22" s="21"/>
      <c r="FU22" s="208"/>
      <c r="FV22" s="207">
        <f>SUMIF($D22:$AD22,"=k",$D23:$AD23)</f>
        <v>0</v>
      </c>
      <c r="FW22" s="206">
        <f>SUMIF($D22:$AD22,"=s",$D23:$AD23)</f>
        <v>0</v>
      </c>
      <c r="FX22" s="206">
        <f>SUMIF($D22:$AD22,"=b",$D23:$AD23)</f>
        <v>0</v>
      </c>
      <c r="FY22" s="206">
        <f>SUMIF($D22:$AD22,"=p",$D23:$AD23)</f>
        <v>0</v>
      </c>
      <c r="FZ22" s="206">
        <f>SUMIF($D22:$AD22,"=y",$D23:$AD23)</f>
        <v>0</v>
      </c>
      <c r="GA22" s="206">
        <f>SUMIF($D22:$AD22,"=v",$D23:$AD23)</f>
        <v>0</v>
      </c>
      <c r="GB22" s="206">
        <f>SUMIF($D22:$AD22,"=j",$D23:$AD23)</f>
        <v>0</v>
      </c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1:256" s="29" customFormat="1" ht="16.5" customHeight="1">
      <c r="A23" s="243"/>
      <c r="B23" s="244"/>
      <c r="C23" s="196"/>
      <c r="D23" s="44"/>
      <c r="E23" s="44"/>
      <c r="F23" s="45"/>
      <c r="G23" s="175"/>
      <c r="H23" s="44"/>
      <c r="I23" s="44"/>
      <c r="J23" s="64"/>
      <c r="K23" s="175"/>
      <c r="L23" s="44"/>
      <c r="M23" s="44"/>
      <c r="N23" s="45"/>
      <c r="O23" s="177"/>
      <c r="P23" s="44"/>
      <c r="Q23" s="44"/>
      <c r="R23" s="45"/>
      <c r="S23" s="175"/>
      <c r="T23" s="44"/>
      <c r="U23" s="44"/>
      <c r="V23" s="45"/>
      <c r="W23" s="179"/>
      <c r="X23" s="58"/>
      <c r="Y23" s="58"/>
      <c r="Z23" s="94"/>
      <c r="AA23" s="221"/>
      <c r="AB23" s="58"/>
      <c r="AC23" s="58"/>
      <c r="AD23" s="79"/>
      <c r="AE23" s="25"/>
      <c r="AF23" s="25"/>
      <c r="AG23" s="129"/>
      <c r="AH23" s="25"/>
      <c r="AI23" s="25"/>
      <c r="AJ23" s="129"/>
      <c r="AK23" s="25"/>
      <c r="AL23" s="25"/>
      <c r="AM23" s="129"/>
      <c r="AN23" s="25"/>
      <c r="AO23" s="25"/>
      <c r="AP23" s="129"/>
      <c r="AQ23" s="25"/>
      <c r="AR23" s="25"/>
      <c r="AS23" s="129"/>
      <c r="AT23" s="25"/>
      <c r="AU23" s="25"/>
      <c r="AV23" s="129"/>
      <c r="AW23" s="25"/>
      <c r="AX23" s="25"/>
      <c r="AY23" s="129"/>
      <c r="AZ23" s="25"/>
      <c r="BA23" s="25"/>
      <c r="BB23" s="135"/>
      <c r="BC23" s="25"/>
      <c r="BD23" s="25"/>
      <c r="BE23" s="135"/>
      <c r="BF23" s="25"/>
      <c r="BG23" s="25"/>
      <c r="BH23" s="135"/>
      <c r="BI23" s="25"/>
      <c r="BJ23" s="25"/>
      <c r="BK23" s="135"/>
      <c r="BL23" s="25"/>
      <c r="BM23" s="25"/>
      <c r="BN23" s="135"/>
      <c r="BO23" s="25"/>
      <c r="BP23" s="25"/>
      <c r="BQ23" s="135"/>
      <c r="BR23" s="25"/>
      <c r="BS23" s="25"/>
      <c r="BT23" s="135"/>
      <c r="BU23" s="25"/>
      <c r="BV23" s="25"/>
      <c r="BW23" s="150"/>
      <c r="BX23" s="25"/>
      <c r="BY23" s="25"/>
      <c r="BZ23" s="150"/>
      <c r="CA23" s="25"/>
      <c r="CB23" s="25"/>
      <c r="CC23" s="150"/>
      <c r="CD23" s="25"/>
      <c r="CE23" s="25"/>
      <c r="CF23" s="150"/>
      <c r="CG23" s="25"/>
      <c r="CH23" s="25"/>
      <c r="CI23" s="150"/>
      <c r="CJ23" s="25"/>
      <c r="CK23" s="25"/>
      <c r="CL23" s="150"/>
      <c r="CM23" s="25"/>
      <c r="CN23" s="25"/>
      <c r="CO23" s="150"/>
      <c r="CP23" s="25"/>
      <c r="CQ23" s="25"/>
      <c r="CR23" s="145"/>
      <c r="CS23" s="25"/>
      <c r="CT23" s="25"/>
      <c r="CU23" s="145"/>
      <c r="CV23" s="25"/>
      <c r="CW23" s="25"/>
      <c r="CX23" s="145"/>
      <c r="CY23" s="25"/>
      <c r="CZ23" s="25"/>
      <c r="DA23" s="145"/>
      <c r="DB23" s="25"/>
      <c r="DC23" s="25"/>
      <c r="DD23" s="145"/>
      <c r="DE23" s="25"/>
      <c r="DF23" s="25"/>
      <c r="DG23" s="145"/>
      <c r="DH23" s="25"/>
      <c r="DI23" s="25"/>
      <c r="DJ23" s="145"/>
      <c r="DK23" s="25"/>
      <c r="DL23" s="25"/>
      <c r="DM23" s="140"/>
      <c r="DN23" s="25"/>
      <c r="DO23" s="25"/>
      <c r="DP23" s="140"/>
      <c r="DQ23" s="25"/>
      <c r="DR23" s="25"/>
      <c r="DS23" s="140"/>
      <c r="DT23" s="25"/>
      <c r="DU23" s="25"/>
      <c r="DV23" s="140"/>
      <c r="DW23" s="25"/>
      <c r="DX23" s="25"/>
      <c r="DY23" s="140"/>
      <c r="DZ23" s="25"/>
      <c r="EA23" s="25"/>
      <c r="EB23" s="140"/>
      <c r="EC23" s="25"/>
      <c r="ED23" s="25"/>
      <c r="EE23" s="140"/>
      <c r="EF23" s="25"/>
      <c r="EG23" s="25"/>
      <c r="EH23" s="155"/>
      <c r="EI23" s="25"/>
      <c r="EJ23" s="25"/>
      <c r="EK23" s="155"/>
      <c r="EL23" s="25"/>
      <c r="EM23" s="25"/>
      <c r="EN23" s="155"/>
      <c r="EO23" s="25"/>
      <c r="EP23" s="25"/>
      <c r="EQ23" s="155"/>
      <c r="ER23" s="25"/>
      <c r="ES23" s="25"/>
      <c r="ET23" s="155"/>
      <c r="EU23" s="25"/>
      <c r="EV23" s="25"/>
      <c r="EW23" s="155"/>
      <c r="EX23" s="25"/>
      <c r="EY23" s="25"/>
      <c r="EZ23" s="15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08"/>
      <c r="FV23" s="207"/>
      <c r="FW23" s="206"/>
      <c r="FX23" s="206"/>
      <c r="FY23" s="206"/>
      <c r="FZ23" s="206"/>
      <c r="GA23" s="206"/>
      <c r="GB23" s="206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56" s="30" customFormat="1" ht="16.5" customHeight="1">
      <c r="A24" s="243"/>
      <c r="B24" s="244"/>
      <c r="C24" s="166">
        <v>40553</v>
      </c>
      <c r="D24" s="46"/>
      <c r="E24" s="46"/>
      <c r="F24" s="47"/>
      <c r="G24" s="180">
        <v>40554</v>
      </c>
      <c r="H24" s="46"/>
      <c r="I24" s="46"/>
      <c r="J24" s="65"/>
      <c r="K24" s="168">
        <v>40555</v>
      </c>
      <c r="L24" s="95"/>
      <c r="M24" s="46"/>
      <c r="N24" s="47"/>
      <c r="O24" s="211">
        <v>40556</v>
      </c>
      <c r="P24" s="95"/>
      <c r="Q24" s="46"/>
      <c r="R24" s="47"/>
      <c r="S24" s="168">
        <v>40557</v>
      </c>
      <c r="T24" s="46"/>
      <c r="U24" s="95"/>
      <c r="V24" s="47"/>
      <c r="W24" s="170">
        <v>40558</v>
      </c>
      <c r="X24" s="59"/>
      <c r="Y24" s="59"/>
      <c r="Z24" s="68"/>
      <c r="AA24" s="164">
        <v>40559</v>
      </c>
      <c r="AB24" s="59"/>
      <c r="AC24" s="59"/>
      <c r="AD24" s="70"/>
      <c r="AE24" s="21"/>
      <c r="AF24" s="21"/>
      <c r="AG24" s="128"/>
      <c r="AH24" s="21"/>
      <c r="AI24" s="21"/>
      <c r="AJ24" s="128"/>
      <c r="AK24" s="21"/>
      <c r="AL24" s="21"/>
      <c r="AM24" s="128"/>
      <c r="AN24" s="21"/>
      <c r="AO24" s="21"/>
      <c r="AP24" s="128"/>
      <c r="AQ24" s="21"/>
      <c r="AR24" s="21"/>
      <c r="AS24" s="128"/>
      <c r="AT24" s="21"/>
      <c r="AU24" s="21"/>
      <c r="AV24" s="128"/>
      <c r="AW24" s="21"/>
      <c r="AX24" s="21"/>
      <c r="AY24" s="128"/>
      <c r="AZ24" s="21"/>
      <c r="BA24" s="21"/>
      <c r="BB24" s="133"/>
      <c r="BC24" s="21"/>
      <c r="BD24" s="21"/>
      <c r="BE24" s="133"/>
      <c r="BF24" s="21"/>
      <c r="BG24" s="21"/>
      <c r="BH24" s="133"/>
      <c r="BI24" s="21"/>
      <c r="BJ24" s="21"/>
      <c r="BK24" s="133"/>
      <c r="BL24" s="21"/>
      <c r="BM24" s="21"/>
      <c r="BN24" s="133"/>
      <c r="BO24" s="21"/>
      <c r="BP24" s="21"/>
      <c r="BQ24" s="133"/>
      <c r="BR24" s="21"/>
      <c r="BS24" s="21"/>
      <c r="BT24" s="133"/>
      <c r="BU24" s="21"/>
      <c r="BV24" s="21"/>
      <c r="BW24" s="149"/>
      <c r="BX24" s="21"/>
      <c r="BY24" s="21"/>
      <c r="BZ24" s="149"/>
      <c r="CA24" s="21"/>
      <c r="CB24" s="21"/>
      <c r="CC24" s="149"/>
      <c r="CD24" s="21"/>
      <c r="CE24" s="21"/>
      <c r="CF24" s="149"/>
      <c r="CG24" s="21"/>
      <c r="CH24" s="21"/>
      <c r="CI24" s="149"/>
      <c r="CJ24" s="21"/>
      <c r="CK24" s="21"/>
      <c r="CL24" s="149"/>
      <c r="CM24" s="21"/>
      <c r="CN24" s="21"/>
      <c r="CO24" s="149"/>
      <c r="CP24" s="21"/>
      <c r="CQ24" s="21"/>
      <c r="CR24" s="144"/>
      <c r="CS24" s="21"/>
      <c r="CT24" s="21"/>
      <c r="CU24" s="144"/>
      <c r="CV24" s="21"/>
      <c r="CW24" s="21"/>
      <c r="CX24" s="144"/>
      <c r="CY24" s="21"/>
      <c r="CZ24" s="21"/>
      <c r="DA24" s="144"/>
      <c r="DB24" s="21"/>
      <c r="DC24" s="21"/>
      <c r="DD24" s="144"/>
      <c r="DE24" s="21"/>
      <c r="DF24" s="21"/>
      <c r="DG24" s="144"/>
      <c r="DH24" s="21"/>
      <c r="DI24" s="21"/>
      <c r="DJ24" s="144"/>
      <c r="DK24" s="21"/>
      <c r="DL24" s="21"/>
      <c r="DM24" s="139"/>
      <c r="DN24" s="21"/>
      <c r="DO24" s="21"/>
      <c r="DP24" s="139"/>
      <c r="DQ24" s="21"/>
      <c r="DR24" s="21"/>
      <c r="DS24" s="139"/>
      <c r="DT24" s="21"/>
      <c r="DU24" s="21"/>
      <c r="DV24" s="139"/>
      <c r="DW24" s="21"/>
      <c r="DX24" s="21"/>
      <c r="DY24" s="139"/>
      <c r="DZ24" s="21"/>
      <c r="EA24" s="21"/>
      <c r="EB24" s="139"/>
      <c r="EC24" s="21"/>
      <c r="ED24" s="21"/>
      <c r="EE24" s="139"/>
      <c r="EF24" s="21"/>
      <c r="EG24" s="21"/>
      <c r="EH24" s="154"/>
      <c r="EI24" s="21"/>
      <c r="EJ24" s="21"/>
      <c r="EK24" s="154"/>
      <c r="EL24" s="21"/>
      <c r="EM24" s="21"/>
      <c r="EN24" s="154"/>
      <c r="EO24" s="21"/>
      <c r="EP24" s="21"/>
      <c r="EQ24" s="154"/>
      <c r="ER24" s="21"/>
      <c r="ES24" s="21"/>
      <c r="ET24" s="154"/>
      <c r="EU24" s="21"/>
      <c r="EV24" s="21"/>
      <c r="EW24" s="154"/>
      <c r="EX24" s="21"/>
      <c r="EY24" s="21"/>
      <c r="EZ24" s="154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8"/>
      <c r="FM24" s="28"/>
      <c r="FN24" s="28"/>
      <c r="FO24" s="28"/>
      <c r="FP24" s="28"/>
      <c r="FQ24" s="28"/>
      <c r="FR24" s="28"/>
      <c r="FS24" s="21"/>
      <c r="FT24" s="21"/>
      <c r="FU24" s="208"/>
      <c r="FV24" s="207">
        <f>SUMIF($D24:$AD24,"=k",$D25:$AD25)</f>
        <v>0</v>
      </c>
      <c r="FW24" s="206">
        <f>SUMIF($D24:$AD24,"=s",$D25:$AD25)</f>
        <v>0</v>
      </c>
      <c r="FX24" s="206">
        <f>SUMIF($D24:$AD24,"=b",$D25:$AD25)</f>
        <v>0</v>
      </c>
      <c r="FY24" s="206">
        <f>SUMIF($D24:$AD24,"=p",$D25:$AD25)</f>
        <v>0</v>
      </c>
      <c r="FZ24" s="206">
        <f>SUMIF($D24:$AD24,"=y",$D25:$AD25)</f>
        <v>0</v>
      </c>
      <c r="GA24" s="206">
        <f>SUMIF($D24:$AD24,"=v",$D25:$AD25)</f>
        <v>0</v>
      </c>
      <c r="GB24" s="206">
        <f>SUMIF($D24:$AD24,"=j",$D25:$AD25)</f>
        <v>0</v>
      </c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</row>
    <row r="25" spans="1:256" s="29" customFormat="1" ht="16.5" customHeight="1">
      <c r="A25" s="243"/>
      <c r="B25" s="244"/>
      <c r="C25" s="167"/>
      <c r="D25" s="44"/>
      <c r="E25" s="44"/>
      <c r="F25" s="45"/>
      <c r="G25" s="180"/>
      <c r="H25" s="44"/>
      <c r="I25" s="44"/>
      <c r="J25" s="64"/>
      <c r="K25" s="169"/>
      <c r="L25" s="44"/>
      <c r="M25" s="44"/>
      <c r="N25" s="45"/>
      <c r="O25" s="212"/>
      <c r="P25" s="44"/>
      <c r="Q25" s="44"/>
      <c r="R25" s="45"/>
      <c r="S25" s="169"/>
      <c r="T25" s="44"/>
      <c r="U25" s="44"/>
      <c r="V25" s="45"/>
      <c r="W25" s="171"/>
      <c r="X25" s="75"/>
      <c r="Y25" s="75"/>
      <c r="Z25" s="94"/>
      <c r="AA25" s="165"/>
      <c r="AB25" s="75"/>
      <c r="AC25" s="75"/>
      <c r="AD25" s="79"/>
      <c r="AE25" s="25"/>
      <c r="AF25" s="25"/>
      <c r="AG25" s="129"/>
      <c r="AH25" s="25"/>
      <c r="AI25" s="25"/>
      <c r="AJ25" s="129"/>
      <c r="AK25" s="25"/>
      <c r="AL25" s="25"/>
      <c r="AM25" s="129"/>
      <c r="AN25" s="25"/>
      <c r="AO25" s="25"/>
      <c r="AP25" s="129"/>
      <c r="AQ25" s="25"/>
      <c r="AR25" s="25"/>
      <c r="AS25" s="129"/>
      <c r="AT25" s="25"/>
      <c r="AU25" s="25"/>
      <c r="AV25" s="129"/>
      <c r="AW25" s="25"/>
      <c r="AX25" s="25"/>
      <c r="AY25" s="129"/>
      <c r="AZ25" s="25"/>
      <c r="BA25" s="25"/>
      <c r="BB25" s="135"/>
      <c r="BC25" s="25"/>
      <c r="BD25" s="25"/>
      <c r="BE25" s="135"/>
      <c r="BF25" s="25"/>
      <c r="BG25" s="25"/>
      <c r="BH25" s="135"/>
      <c r="BI25" s="25"/>
      <c r="BJ25" s="25"/>
      <c r="BK25" s="135"/>
      <c r="BL25" s="25"/>
      <c r="BM25" s="25"/>
      <c r="BN25" s="135"/>
      <c r="BO25" s="25"/>
      <c r="BP25" s="25"/>
      <c r="BQ25" s="135"/>
      <c r="BR25" s="25"/>
      <c r="BS25" s="25"/>
      <c r="BT25" s="135"/>
      <c r="BU25" s="25"/>
      <c r="BV25" s="25"/>
      <c r="BW25" s="150"/>
      <c r="BX25" s="25"/>
      <c r="BY25" s="25"/>
      <c r="BZ25" s="150"/>
      <c r="CA25" s="25"/>
      <c r="CB25" s="25"/>
      <c r="CC25" s="150"/>
      <c r="CD25" s="25"/>
      <c r="CE25" s="25"/>
      <c r="CF25" s="150"/>
      <c r="CG25" s="25"/>
      <c r="CH25" s="25"/>
      <c r="CI25" s="150"/>
      <c r="CJ25" s="25"/>
      <c r="CK25" s="25"/>
      <c r="CL25" s="150"/>
      <c r="CM25" s="25"/>
      <c r="CN25" s="25"/>
      <c r="CO25" s="150"/>
      <c r="CP25" s="25"/>
      <c r="CQ25" s="25"/>
      <c r="CR25" s="145"/>
      <c r="CS25" s="25"/>
      <c r="CT25" s="25"/>
      <c r="CU25" s="145"/>
      <c r="CV25" s="25"/>
      <c r="CW25" s="25"/>
      <c r="CX25" s="145"/>
      <c r="CY25" s="25"/>
      <c r="CZ25" s="25"/>
      <c r="DA25" s="145"/>
      <c r="DB25" s="25"/>
      <c r="DC25" s="25"/>
      <c r="DD25" s="145"/>
      <c r="DE25" s="25"/>
      <c r="DF25" s="25"/>
      <c r="DG25" s="145"/>
      <c r="DH25" s="25"/>
      <c r="DI25" s="25"/>
      <c r="DJ25" s="145"/>
      <c r="DK25" s="25"/>
      <c r="DL25" s="25"/>
      <c r="DM25" s="140"/>
      <c r="DN25" s="25"/>
      <c r="DO25" s="25"/>
      <c r="DP25" s="140"/>
      <c r="DQ25" s="25"/>
      <c r="DR25" s="25"/>
      <c r="DS25" s="140"/>
      <c r="DT25" s="25"/>
      <c r="DU25" s="25"/>
      <c r="DV25" s="140"/>
      <c r="DW25" s="25"/>
      <c r="DX25" s="25"/>
      <c r="DY25" s="140"/>
      <c r="DZ25" s="25"/>
      <c r="EA25" s="25"/>
      <c r="EB25" s="140"/>
      <c r="EC25" s="25"/>
      <c r="ED25" s="25"/>
      <c r="EE25" s="140"/>
      <c r="EF25" s="25"/>
      <c r="EG25" s="25"/>
      <c r="EH25" s="155"/>
      <c r="EI25" s="25"/>
      <c r="EJ25" s="25"/>
      <c r="EK25" s="155"/>
      <c r="EL25" s="25"/>
      <c r="EM25" s="25"/>
      <c r="EN25" s="155"/>
      <c r="EO25" s="25"/>
      <c r="EP25" s="25"/>
      <c r="EQ25" s="155"/>
      <c r="ER25" s="25"/>
      <c r="ES25" s="25"/>
      <c r="ET25" s="155"/>
      <c r="EU25" s="25"/>
      <c r="EV25" s="25"/>
      <c r="EW25" s="155"/>
      <c r="EX25" s="25"/>
      <c r="EY25" s="25"/>
      <c r="EZ25" s="15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08"/>
      <c r="FV25" s="207"/>
      <c r="FW25" s="206"/>
      <c r="FX25" s="206"/>
      <c r="FY25" s="206"/>
      <c r="FZ25" s="206"/>
      <c r="GA25" s="206"/>
      <c r="GB25" s="206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s="30" customFormat="1" ht="16.5" customHeight="1">
      <c r="A26" s="243"/>
      <c r="B26" s="244"/>
      <c r="C26" s="195">
        <v>40560</v>
      </c>
      <c r="D26" s="46"/>
      <c r="E26" s="46"/>
      <c r="F26" s="47"/>
      <c r="G26" s="174">
        <v>40561</v>
      </c>
      <c r="H26" s="46"/>
      <c r="I26" s="46"/>
      <c r="J26" s="65"/>
      <c r="K26" s="174">
        <v>40562</v>
      </c>
      <c r="L26" s="46"/>
      <c r="M26" s="46"/>
      <c r="N26" s="47"/>
      <c r="O26" s="176">
        <v>40563</v>
      </c>
      <c r="P26" s="46"/>
      <c r="Q26" s="46"/>
      <c r="R26" s="47"/>
      <c r="S26" s="174">
        <v>40564</v>
      </c>
      <c r="T26" s="46"/>
      <c r="U26" s="46"/>
      <c r="V26" s="47"/>
      <c r="W26" s="178">
        <v>40565</v>
      </c>
      <c r="X26" s="57"/>
      <c r="Y26" s="57"/>
      <c r="Z26" s="68"/>
      <c r="AA26" s="220">
        <v>40566</v>
      </c>
      <c r="AB26" s="57"/>
      <c r="AC26" s="57"/>
      <c r="AD26" s="81"/>
      <c r="AE26" s="21"/>
      <c r="AF26" s="21"/>
      <c r="AG26" s="128"/>
      <c r="AH26" s="21"/>
      <c r="AI26" s="21"/>
      <c r="AJ26" s="128"/>
      <c r="AK26" s="21"/>
      <c r="AL26" s="21"/>
      <c r="AM26" s="128"/>
      <c r="AN26" s="21"/>
      <c r="AO26" s="21"/>
      <c r="AP26" s="128"/>
      <c r="AQ26" s="21"/>
      <c r="AR26" s="21"/>
      <c r="AS26" s="128"/>
      <c r="AT26" s="21"/>
      <c r="AU26" s="21"/>
      <c r="AV26" s="128"/>
      <c r="AW26" s="21"/>
      <c r="AX26" s="21"/>
      <c r="AY26" s="128"/>
      <c r="AZ26" s="21"/>
      <c r="BA26" s="21"/>
      <c r="BB26" s="133"/>
      <c r="BC26" s="21"/>
      <c r="BD26" s="21"/>
      <c r="BE26" s="133"/>
      <c r="BF26" s="21"/>
      <c r="BG26" s="21"/>
      <c r="BH26" s="133"/>
      <c r="BI26" s="21"/>
      <c r="BJ26" s="21"/>
      <c r="BK26" s="133"/>
      <c r="BL26" s="21"/>
      <c r="BM26" s="21"/>
      <c r="BN26" s="133"/>
      <c r="BO26" s="21"/>
      <c r="BP26" s="21"/>
      <c r="BQ26" s="133"/>
      <c r="BR26" s="21"/>
      <c r="BS26" s="21"/>
      <c r="BT26" s="133"/>
      <c r="BU26" s="21"/>
      <c r="BV26" s="21"/>
      <c r="BW26" s="149"/>
      <c r="BX26" s="21"/>
      <c r="BY26" s="21"/>
      <c r="BZ26" s="149"/>
      <c r="CA26" s="21"/>
      <c r="CB26" s="21"/>
      <c r="CC26" s="149"/>
      <c r="CD26" s="21"/>
      <c r="CE26" s="21"/>
      <c r="CF26" s="149"/>
      <c r="CG26" s="21"/>
      <c r="CH26" s="21"/>
      <c r="CI26" s="149"/>
      <c r="CJ26" s="21"/>
      <c r="CK26" s="21"/>
      <c r="CL26" s="149"/>
      <c r="CM26" s="21"/>
      <c r="CN26" s="21"/>
      <c r="CO26" s="149"/>
      <c r="CP26" s="21"/>
      <c r="CQ26" s="21"/>
      <c r="CR26" s="144"/>
      <c r="CS26" s="21"/>
      <c r="CT26" s="21"/>
      <c r="CU26" s="144"/>
      <c r="CV26" s="21"/>
      <c r="CW26" s="21"/>
      <c r="CX26" s="144"/>
      <c r="CY26" s="21"/>
      <c r="CZ26" s="21"/>
      <c r="DA26" s="144"/>
      <c r="DB26" s="21"/>
      <c r="DC26" s="21"/>
      <c r="DD26" s="144"/>
      <c r="DE26" s="21"/>
      <c r="DF26" s="21"/>
      <c r="DG26" s="144"/>
      <c r="DH26" s="21"/>
      <c r="DI26" s="21"/>
      <c r="DJ26" s="144"/>
      <c r="DK26" s="21"/>
      <c r="DL26" s="21"/>
      <c r="DM26" s="139"/>
      <c r="DN26" s="21"/>
      <c r="DO26" s="21"/>
      <c r="DP26" s="139"/>
      <c r="DQ26" s="21"/>
      <c r="DR26" s="21"/>
      <c r="DS26" s="139"/>
      <c r="DT26" s="21"/>
      <c r="DU26" s="21"/>
      <c r="DV26" s="139"/>
      <c r="DW26" s="21"/>
      <c r="DX26" s="21"/>
      <c r="DY26" s="139"/>
      <c r="DZ26" s="21"/>
      <c r="EA26" s="21"/>
      <c r="EB26" s="139"/>
      <c r="EC26" s="21"/>
      <c r="ED26" s="21"/>
      <c r="EE26" s="139"/>
      <c r="EF26" s="21"/>
      <c r="EG26" s="21"/>
      <c r="EH26" s="154"/>
      <c r="EI26" s="21"/>
      <c r="EJ26" s="21"/>
      <c r="EK26" s="154"/>
      <c r="EL26" s="21"/>
      <c r="EM26" s="21"/>
      <c r="EN26" s="154"/>
      <c r="EO26" s="21"/>
      <c r="EP26" s="21"/>
      <c r="EQ26" s="154"/>
      <c r="ER26" s="21"/>
      <c r="ES26" s="21"/>
      <c r="ET26" s="154"/>
      <c r="EU26" s="21"/>
      <c r="EV26" s="21"/>
      <c r="EW26" s="154"/>
      <c r="EX26" s="21"/>
      <c r="EY26" s="21"/>
      <c r="EZ26" s="154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8"/>
      <c r="FM26" s="28"/>
      <c r="FN26" s="28"/>
      <c r="FO26" s="28"/>
      <c r="FP26" s="28"/>
      <c r="FQ26" s="28"/>
      <c r="FR26" s="28"/>
      <c r="FS26" s="21"/>
      <c r="FT26" s="21"/>
      <c r="FU26" s="208"/>
      <c r="FV26" s="207">
        <f>SUMIF($D26:$AD26,"=k",$D27:$AD27)</f>
        <v>0</v>
      </c>
      <c r="FW26" s="206">
        <f>SUMIF($D26:$AD26,"=s",$D27:$AD27)</f>
        <v>0</v>
      </c>
      <c r="FX26" s="206">
        <f>SUMIF($D26:$AD26,"=b",$D27:$AD27)</f>
        <v>0</v>
      </c>
      <c r="FY26" s="206">
        <f>SUMIF($D26:$AD26,"=p",$D27:$AD27)</f>
        <v>0</v>
      </c>
      <c r="FZ26" s="206">
        <f>SUMIF($D26:$AD26,"=y",$D27:$AD27)</f>
        <v>0</v>
      </c>
      <c r="GA26" s="206">
        <f>SUMIF($D26:$AD26,"=v",$D27:$AD27)</f>
        <v>0</v>
      </c>
      <c r="GB26" s="206">
        <f>SUMIF($D26:$AD26,"=j",$D27:$AD27)</f>
        <v>0</v>
      </c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</row>
    <row r="27" spans="1:256" s="29" customFormat="1" ht="16.5" customHeight="1">
      <c r="A27" s="243"/>
      <c r="B27" s="244"/>
      <c r="C27" s="196"/>
      <c r="D27" s="44"/>
      <c r="E27" s="44"/>
      <c r="F27" s="45"/>
      <c r="G27" s="175"/>
      <c r="H27" s="44"/>
      <c r="I27" s="44"/>
      <c r="J27" s="64"/>
      <c r="K27" s="175"/>
      <c r="L27" s="44"/>
      <c r="M27" s="44"/>
      <c r="N27" s="45"/>
      <c r="O27" s="177"/>
      <c r="P27" s="44"/>
      <c r="Q27" s="44"/>
      <c r="R27" s="45"/>
      <c r="S27" s="175"/>
      <c r="T27" s="44"/>
      <c r="U27" s="44"/>
      <c r="V27" s="45"/>
      <c r="W27" s="179"/>
      <c r="X27" s="58"/>
      <c r="Y27" s="58"/>
      <c r="Z27" s="94"/>
      <c r="AA27" s="221"/>
      <c r="AB27" s="96"/>
      <c r="AC27" s="75"/>
      <c r="AD27" s="79"/>
      <c r="AE27" s="25"/>
      <c r="AF27" s="25"/>
      <c r="AG27" s="129"/>
      <c r="AH27" s="25"/>
      <c r="AI27" s="25"/>
      <c r="AJ27" s="129"/>
      <c r="AK27" s="25"/>
      <c r="AL27" s="25"/>
      <c r="AM27" s="129"/>
      <c r="AN27" s="25"/>
      <c r="AO27" s="25"/>
      <c r="AP27" s="129"/>
      <c r="AQ27" s="25"/>
      <c r="AR27" s="25"/>
      <c r="AS27" s="129"/>
      <c r="AT27" s="25"/>
      <c r="AU27" s="25"/>
      <c r="AV27" s="129"/>
      <c r="AW27" s="25"/>
      <c r="AX27" s="25"/>
      <c r="AY27" s="129"/>
      <c r="AZ27" s="25"/>
      <c r="BA27" s="25"/>
      <c r="BB27" s="135"/>
      <c r="BC27" s="25"/>
      <c r="BD27" s="25"/>
      <c r="BE27" s="135"/>
      <c r="BF27" s="25"/>
      <c r="BG27" s="25"/>
      <c r="BH27" s="135"/>
      <c r="BI27" s="25"/>
      <c r="BJ27" s="25"/>
      <c r="BK27" s="135"/>
      <c r="BL27" s="25"/>
      <c r="BM27" s="25"/>
      <c r="BN27" s="135"/>
      <c r="BO27" s="25"/>
      <c r="BP27" s="25"/>
      <c r="BQ27" s="135"/>
      <c r="BR27" s="25"/>
      <c r="BS27" s="25"/>
      <c r="BT27" s="135"/>
      <c r="BU27" s="25"/>
      <c r="BV27" s="25"/>
      <c r="BW27" s="150"/>
      <c r="BX27" s="25"/>
      <c r="BY27" s="25"/>
      <c r="BZ27" s="150"/>
      <c r="CA27" s="25"/>
      <c r="CB27" s="25"/>
      <c r="CC27" s="150"/>
      <c r="CD27" s="25"/>
      <c r="CE27" s="25"/>
      <c r="CF27" s="150"/>
      <c r="CG27" s="25"/>
      <c r="CH27" s="25"/>
      <c r="CI27" s="150"/>
      <c r="CJ27" s="25"/>
      <c r="CK27" s="25"/>
      <c r="CL27" s="150"/>
      <c r="CM27" s="25"/>
      <c r="CN27" s="25"/>
      <c r="CO27" s="150"/>
      <c r="CP27" s="25"/>
      <c r="CQ27" s="25"/>
      <c r="CR27" s="145"/>
      <c r="CS27" s="25"/>
      <c r="CT27" s="25"/>
      <c r="CU27" s="145"/>
      <c r="CV27" s="25"/>
      <c r="CW27" s="25"/>
      <c r="CX27" s="145"/>
      <c r="CY27" s="25"/>
      <c r="CZ27" s="25"/>
      <c r="DA27" s="145"/>
      <c r="DB27" s="25"/>
      <c r="DC27" s="25"/>
      <c r="DD27" s="145"/>
      <c r="DE27" s="25"/>
      <c r="DF27" s="25"/>
      <c r="DG27" s="145"/>
      <c r="DH27" s="25"/>
      <c r="DI27" s="25"/>
      <c r="DJ27" s="145"/>
      <c r="DK27" s="25"/>
      <c r="DL27" s="25"/>
      <c r="DM27" s="140"/>
      <c r="DN27" s="25"/>
      <c r="DO27" s="25"/>
      <c r="DP27" s="140"/>
      <c r="DQ27" s="25"/>
      <c r="DR27" s="25"/>
      <c r="DS27" s="140"/>
      <c r="DT27" s="25"/>
      <c r="DU27" s="25"/>
      <c r="DV27" s="140"/>
      <c r="DW27" s="25"/>
      <c r="DX27" s="25"/>
      <c r="DY27" s="140"/>
      <c r="DZ27" s="25"/>
      <c r="EA27" s="25"/>
      <c r="EB27" s="140"/>
      <c r="EC27" s="25"/>
      <c r="ED27" s="25"/>
      <c r="EE27" s="140"/>
      <c r="EF27" s="25"/>
      <c r="EG27" s="25"/>
      <c r="EH27" s="155"/>
      <c r="EI27" s="25"/>
      <c r="EJ27" s="25"/>
      <c r="EK27" s="155"/>
      <c r="EL27" s="25"/>
      <c r="EM27" s="25"/>
      <c r="EN27" s="155"/>
      <c r="EO27" s="25"/>
      <c r="EP27" s="25"/>
      <c r="EQ27" s="155"/>
      <c r="ER27" s="25"/>
      <c r="ES27" s="25"/>
      <c r="ET27" s="155"/>
      <c r="EU27" s="25"/>
      <c r="EV27" s="25"/>
      <c r="EW27" s="155"/>
      <c r="EX27" s="25"/>
      <c r="EY27" s="25"/>
      <c r="EZ27" s="15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08"/>
      <c r="FV27" s="207"/>
      <c r="FW27" s="206"/>
      <c r="FX27" s="206"/>
      <c r="FY27" s="206"/>
      <c r="FZ27" s="206"/>
      <c r="GA27" s="206"/>
      <c r="GB27" s="206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</row>
    <row r="28" spans="1:256" s="30" customFormat="1" ht="16.5" customHeight="1">
      <c r="A28" s="243"/>
      <c r="B28" s="244"/>
      <c r="C28" s="166">
        <v>40567</v>
      </c>
      <c r="D28" s="46"/>
      <c r="E28" s="46"/>
      <c r="F28" s="47"/>
      <c r="G28" s="180">
        <v>40568</v>
      </c>
      <c r="H28" s="46"/>
      <c r="I28" s="46"/>
      <c r="J28" s="65"/>
      <c r="K28" s="168">
        <v>40569</v>
      </c>
      <c r="L28" s="46"/>
      <c r="M28" s="46"/>
      <c r="N28" s="47"/>
      <c r="O28" s="211">
        <v>40570</v>
      </c>
      <c r="P28" s="46"/>
      <c r="Q28" s="46"/>
      <c r="R28" s="47"/>
      <c r="S28" s="168">
        <v>40571</v>
      </c>
      <c r="T28" s="46"/>
      <c r="U28" s="46"/>
      <c r="V28" s="47"/>
      <c r="W28" s="170">
        <v>40572</v>
      </c>
      <c r="X28" s="59"/>
      <c r="Y28" s="59"/>
      <c r="Z28" s="68"/>
      <c r="AA28" s="164">
        <v>40573</v>
      </c>
      <c r="AB28" s="59"/>
      <c r="AC28" s="59"/>
      <c r="AD28" s="70"/>
      <c r="AE28" s="21"/>
      <c r="AF28" s="21"/>
      <c r="AG28" s="128">
        <f aca="true" t="shared" si="171" ref="AG28:AI29">D28</f>
        <v>0</v>
      </c>
      <c r="AH28" s="21">
        <f t="shared" si="171"/>
        <v>0</v>
      </c>
      <c r="AI28" s="21">
        <f t="shared" si="171"/>
        <v>0</v>
      </c>
      <c r="AJ28" s="128">
        <f aca="true" t="shared" si="172" ref="AJ28:AL29">H28</f>
        <v>0</v>
      </c>
      <c r="AK28" s="21">
        <f t="shared" si="172"/>
        <v>0</v>
      </c>
      <c r="AL28" s="21">
        <f t="shared" si="172"/>
        <v>0</v>
      </c>
      <c r="AM28" s="128">
        <f aca="true" t="shared" si="173" ref="AM28:AO29">L28</f>
        <v>0</v>
      </c>
      <c r="AN28" s="21">
        <f t="shared" si="173"/>
        <v>0</v>
      </c>
      <c r="AO28" s="21">
        <f t="shared" si="173"/>
        <v>0</v>
      </c>
      <c r="AP28" s="128">
        <f aca="true" t="shared" si="174" ref="AP28:AR29">P28</f>
        <v>0</v>
      </c>
      <c r="AQ28" s="21">
        <f t="shared" si="174"/>
        <v>0</v>
      </c>
      <c r="AR28" s="21">
        <f t="shared" si="174"/>
        <v>0</v>
      </c>
      <c r="AS28" s="128">
        <f aca="true" t="shared" si="175" ref="AS28:AU29">T28</f>
        <v>0</v>
      </c>
      <c r="AT28" s="21">
        <f t="shared" si="175"/>
        <v>0</v>
      </c>
      <c r="AU28" s="21">
        <f t="shared" si="175"/>
        <v>0</v>
      </c>
      <c r="AV28" s="128">
        <f aca="true" t="shared" si="176" ref="AV28:AX29">X28</f>
        <v>0</v>
      </c>
      <c r="AW28" s="21">
        <f t="shared" si="176"/>
        <v>0</v>
      </c>
      <c r="AX28" s="21">
        <f t="shared" si="176"/>
        <v>0</v>
      </c>
      <c r="AY28" s="128">
        <f aca="true" t="shared" si="177" ref="AY28:BA29">AB28</f>
        <v>0</v>
      </c>
      <c r="AZ28" s="21">
        <f t="shared" si="177"/>
        <v>0</v>
      </c>
      <c r="BA28" s="21">
        <f t="shared" si="177"/>
        <v>0</v>
      </c>
      <c r="BB28" s="133">
        <f aca="true" t="shared" si="178" ref="BB28:BD29">D30</f>
        <v>0</v>
      </c>
      <c r="BC28" s="21">
        <f t="shared" si="178"/>
        <v>0</v>
      </c>
      <c r="BD28" s="21">
        <f t="shared" si="178"/>
        <v>0</v>
      </c>
      <c r="BE28" s="133">
        <f aca="true" t="shared" si="179" ref="BE28:BG29">H30</f>
        <v>0</v>
      </c>
      <c r="BF28" s="21">
        <f t="shared" si="179"/>
        <v>0</v>
      </c>
      <c r="BG28" s="21">
        <f t="shared" si="179"/>
        <v>0</v>
      </c>
      <c r="BH28" s="133">
        <f aca="true" t="shared" si="180" ref="BH28:BJ29">L30</f>
        <v>0</v>
      </c>
      <c r="BI28" s="21">
        <f t="shared" si="180"/>
        <v>0</v>
      </c>
      <c r="BJ28" s="21">
        <f t="shared" si="180"/>
        <v>0</v>
      </c>
      <c r="BK28" s="133">
        <f aca="true" t="shared" si="181" ref="BK28:BM29">P30</f>
        <v>0</v>
      </c>
      <c r="BL28" s="21">
        <f t="shared" si="181"/>
        <v>0</v>
      </c>
      <c r="BM28" s="21">
        <f t="shared" si="181"/>
        <v>0</v>
      </c>
      <c r="BN28" s="133">
        <f aca="true" t="shared" si="182" ref="BN28:BP29">T30</f>
        <v>0</v>
      </c>
      <c r="BO28" s="21">
        <f t="shared" si="182"/>
        <v>0</v>
      </c>
      <c r="BP28" s="21">
        <f t="shared" si="182"/>
        <v>0</v>
      </c>
      <c r="BQ28" s="133">
        <f aca="true" t="shared" si="183" ref="BQ28:BS29">X30</f>
        <v>0</v>
      </c>
      <c r="BR28" s="21">
        <f t="shared" si="183"/>
        <v>0</v>
      </c>
      <c r="BS28" s="21">
        <f t="shared" si="183"/>
        <v>0</v>
      </c>
      <c r="BT28" s="133">
        <f aca="true" t="shared" si="184" ref="BT28:BV29">AB30</f>
        <v>0</v>
      </c>
      <c r="BU28" s="21">
        <f t="shared" si="184"/>
        <v>0</v>
      </c>
      <c r="BV28" s="21">
        <f t="shared" si="184"/>
        <v>0</v>
      </c>
      <c r="BW28" s="149">
        <f aca="true" t="shared" si="185" ref="BW28:BY29">D32</f>
        <v>0</v>
      </c>
      <c r="BX28" s="21">
        <f t="shared" si="185"/>
        <v>0</v>
      </c>
      <c r="BY28" s="21">
        <f t="shared" si="185"/>
        <v>0</v>
      </c>
      <c r="BZ28" s="149">
        <f aca="true" t="shared" si="186" ref="BZ28:CB29">H32</f>
        <v>0</v>
      </c>
      <c r="CA28" s="21">
        <f t="shared" si="186"/>
        <v>0</v>
      </c>
      <c r="CB28" s="21">
        <f t="shared" si="186"/>
        <v>0</v>
      </c>
      <c r="CC28" s="149">
        <f aca="true" t="shared" si="187" ref="CC28:CE29">L32</f>
        <v>0</v>
      </c>
      <c r="CD28" s="21">
        <f t="shared" si="187"/>
        <v>0</v>
      </c>
      <c r="CE28" s="21">
        <f t="shared" si="187"/>
        <v>0</v>
      </c>
      <c r="CF28" s="149">
        <f aca="true" t="shared" si="188" ref="CF28:CH29">P32</f>
        <v>0</v>
      </c>
      <c r="CG28" s="21">
        <f t="shared" si="188"/>
        <v>0</v>
      </c>
      <c r="CH28" s="21">
        <f t="shared" si="188"/>
        <v>0</v>
      </c>
      <c r="CI28" s="149">
        <f aca="true" t="shared" si="189" ref="CI28:CK29">T32</f>
        <v>0</v>
      </c>
      <c r="CJ28" s="21">
        <f t="shared" si="189"/>
        <v>0</v>
      </c>
      <c r="CK28" s="21">
        <f t="shared" si="189"/>
        <v>0</v>
      </c>
      <c r="CL28" s="149">
        <f aca="true" t="shared" si="190" ref="CL28:CN29">X32</f>
        <v>0</v>
      </c>
      <c r="CM28" s="21">
        <f t="shared" si="190"/>
        <v>0</v>
      </c>
      <c r="CN28" s="21">
        <f t="shared" si="190"/>
        <v>0</v>
      </c>
      <c r="CO28" s="149">
        <f aca="true" t="shared" si="191" ref="CO28:CQ29">AB32</f>
        <v>0</v>
      </c>
      <c r="CP28" s="21">
        <f t="shared" si="191"/>
        <v>0</v>
      </c>
      <c r="CQ28" s="21">
        <f t="shared" si="191"/>
        <v>0</v>
      </c>
      <c r="CR28" s="144">
        <f aca="true" t="shared" si="192" ref="CR28:CT29">D34</f>
        <v>0</v>
      </c>
      <c r="CS28" s="21">
        <f t="shared" si="192"/>
        <v>0</v>
      </c>
      <c r="CT28" s="21">
        <f t="shared" si="192"/>
        <v>0</v>
      </c>
      <c r="CU28" s="144">
        <f aca="true" t="shared" si="193" ref="CU28:CW29">H34</f>
        <v>0</v>
      </c>
      <c r="CV28" s="21">
        <f t="shared" si="193"/>
        <v>0</v>
      </c>
      <c r="CW28" s="21">
        <f t="shared" si="193"/>
        <v>0</v>
      </c>
      <c r="CX28" s="144">
        <f aca="true" t="shared" si="194" ref="CX28:CZ29">L34</f>
        <v>0</v>
      </c>
      <c r="CY28" s="21">
        <f t="shared" si="194"/>
        <v>0</v>
      </c>
      <c r="CZ28" s="21">
        <f t="shared" si="194"/>
        <v>0</v>
      </c>
      <c r="DA28" s="144">
        <f aca="true" t="shared" si="195" ref="DA28:DC29">P34</f>
        <v>0</v>
      </c>
      <c r="DB28" s="21">
        <f t="shared" si="195"/>
        <v>0</v>
      </c>
      <c r="DC28" s="21">
        <f t="shared" si="195"/>
        <v>0</v>
      </c>
      <c r="DD28" s="144">
        <f aca="true" t="shared" si="196" ref="DD28:DF29">T34</f>
        <v>0</v>
      </c>
      <c r="DE28" s="21">
        <f t="shared" si="196"/>
        <v>0</v>
      </c>
      <c r="DF28" s="21">
        <f t="shared" si="196"/>
        <v>0</v>
      </c>
      <c r="DG28" s="144">
        <f aca="true" t="shared" si="197" ref="DG28:DI29">X34</f>
        <v>0</v>
      </c>
      <c r="DH28" s="21">
        <f t="shared" si="197"/>
        <v>0</v>
      </c>
      <c r="DI28" s="21">
        <f t="shared" si="197"/>
        <v>0</v>
      </c>
      <c r="DJ28" s="144">
        <f aca="true" t="shared" si="198" ref="DJ28:DL29">AB34</f>
        <v>0</v>
      </c>
      <c r="DK28" s="21">
        <f t="shared" si="198"/>
        <v>0</v>
      </c>
      <c r="DL28" s="21">
        <f t="shared" si="198"/>
        <v>0</v>
      </c>
      <c r="DM28" s="139">
        <f aca="true" t="shared" si="199" ref="DM28:DO29">D36</f>
        <v>0</v>
      </c>
      <c r="DN28" s="21">
        <f t="shared" si="199"/>
        <v>0</v>
      </c>
      <c r="DO28" s="21">
        <f t="shared" si="199"/>
        <v>0</v>
      </c>
      <c r="DP28" s="139">
        <f aca="true" t="shared" si="200" ref="DP28:DR29">H36</f>
        <v>0</v>
      </c>
      <c r="DQ28" s="21">
        <f t="shared" si="200"/>
        <v>0</v>
      </c>
      <c r="DR28" s="21">
        <f t="shared" si="200"/>
        <v>0</v>
      </c>
      <c r="DS28" s="139">
        <f aca="true" t="shared" si="201" ref="DS28:DU29">L36</f>
        <v>0</v>
      </c>
      <c r="DT28" s="21">
        <f t="shared" si="201"/>
        <v>0</v>
      </c>
      <c r="DU28" s="21">
        <f t="shared" si="201"/>
        <v>0</v>
      </c>
      <c r="DV28" s="139">
        <f aca="true" t="shared" si="202" ref="DV28:DX29">P36</f>
        <v>0</v>
      </c>
      <c r="DW28" s="21">
        <f t="shared" si="202"/>
        <v>0</v>
      </c>
      <c r="DX28" s="21">
        <f t="shared" si="202"/>
        <v>0</v>
      </c>
      <c r="DY28" s="139">
        <f aca="true" t="shared" si="203" ref="DY28:EA29">T36</f>
        <v>0</v>
      </c>
      <c r="DZ28" s="21">
        <f t="shared" si="203"/>
        <v>0</v>
      </c>
      <c r="EA28" s="21">
        <f t="shared" si="203"/>
        <v>0</v>
      </c>
      <c r="EB28" s="139">
        <f aca="true" t="shared" si="204" ref="EB28:ED29">X36</f>
        <v>0</v>
      </c>
      <c r="EC28" s="21">
        <f t="shared" si="204"/>
        <v>0</v>
      </c>
      <c r="ED28" s="21">
        <f t="shared" si="204"/>
        <v>0</v>
      </c>
      <c r="EE28" s="139">
        <f aca="true" t="shared" si="205" ref="EE28:EG29">AB36</f>
        <v>0</v>
      </c>
      <c r="EF28" s="21">
        <f t="shared" si="205"/>
        <v>0</v>
      </c>
      <c r="EG28" s="21">
        <f t="shared" si="205"/>
        <v>0</v>
      </c>
      <c r="EH28" s="154">
        <f aca="true" t="shared" si="206" ref="EH28:EJ29">D38</f>
        <v>0</v>
      </c>
      <c r="EI28" s="21">
        <f t="shared" si="206"/>
        <v>0</v>
      </c>
      <c r="EJ28" s="21">
        <f t="shared" si="206"/>
        <v>0</v>
      </c>
      <c r="EK28" s="154">
        <f aca="true" t="shared" si="207" ref="EK28:EM29">H38</f>
        <v>0</v>
      </c>
      <c r="EL28" s="21">
        <f t="shared" si="207"/>
        <v>0</v>
      </c>
      <c r="EM28" s="21">
        <f t="shared" si="207"/>
        <v>0</v>
      </c>
      <c r="EN28" s="154">
        <f aca="true" t="shared" si="208" ref="EN28:EP29">L38</f>
        <v>0</v>
      </c>
      <c r="EO28" s="21">
        <f t="shared" si="208"/>
        <v>0</v>
      </c>
      <c r="EP28" s="21">
        <f t="shared" si="208"/>
        <v>0</v>
      </c>
      <c r="EQ28" s="154">
        <f aca="true" t="shared" si="209" ref="EQ28:ES29">P38</f>
        <v>0</v>
      </c>
      <c r="ER28" s="21">
        <f t="shared" si="209"/>
        <v>0</v>
      </c>
      <c r="ES28" s="21">
        <f t="shared" si="209"/>
        <v>0</v>
      </c>
      <c r="ET28" s="154">
        <f aca="true" t="shared" si="210" ref="ET28:EV29">T38</f>
        <v>0</v>
      </c>
      <c r="EU28" s="21">
        <f t="shared" si="210"/>
        <v>0</v>
      </c>
      <c r="EV28" s="21">
        <f t="shared" si="210"/>
        <v>0</v>
      </c>
      <c r="EW28" s="154">
        <f aca="true" t="shared" si="211" ref="EW28:EY29">X38</f>
        <v>0</v>
      </c>
      <c r="EX28" s="21">
        <f t="shared" si="211"/>
        <v>0</v>
      </c>
      <c r="EY28" s="21">
        <f t="shared" si="211"/>
        <v>0</v>
      </c>
      <c r="EZ28" s="154">
        <f aca="true" t="shared" si="212" ref="EZ28:FB29">AB38</f>
        <v>0</v>
      </c>
      <c r="FA28" s="21">
        <f t="shared" si="212"/>
        <v>0</v>
      </c>
      <c r="FB28" s="21">
        <f t="shared" si="212"/>
        <v>0</v>
      </c>
      <c r="FC28" s="21"/>
      <c r="FD28" s="159">
        <f>SUMIF($AY28:$ED28,"=k",$AY29:$ED29)</f>
        <v>0</v>
      </c>
      <c r="FE28" s="159">
        <f>SUMIF($AY28:$ED28,"=s",$AY29:$ED29)</f>
        <v>0</v>
      </c>
      <c r="FF28" s="159">
        <f>SUMIF($AY28:$ED28,"=b",$AY29:$ED29)</f>
        <v>0</v>
      </c>
      <c r="FG28" s="159">
        <f>SUMIF($AY28:$ED28,"=p",$AY29:$ED29)</f>
        <v>0</v>
      </c>
      <c r="FH28" s="159">
        <f>SUMIF($AY28:$ED28,"=y",$AY29:$ED29)</f>
        <v>0</v>
      </c>
      <c r="FI28" s="159">
        <f>SUMIF($AY28:$ED28,"=v",$AY29:$ED29)</f>
        <v>0</v>
      </c>
      <c r="FJ28" s="159">
        <f>SUMIF($AY28:$ED28,"=j",$AY29:$ED29)</f>
        <v>0</v>
      </c>
      <c r="FK28" s="21"/>
      <c r="FL28" s="28"/>
      <c r="FM28" s="28"/>
      <c r="FN28" s="28"/>
      <c r="FO28" s="28"/>
      <c r="FP28" s="28"/>
      <c r="FQ28" s="28"/>
      <c r="FR28" s="28"/>
      <c r="FS28" s="21"/>
      <c r="FT28" s="21"/>
      <c r="FU28" s="208"/>
      <c r="FV28" s="207">
        <f>SUMIF($D28:$AD28,"=k",$D29:$AD29)</f>
        <v>0</v>
      </c>
      <c r="FW28" s="206">
        <f>SUMIF($D28:$AD28,"=s",$D29:$AD29)</f>
        <v>0</v>
      </c>
      <c r="FX28" s="206">
        <f>SUMIF($D28:$AD28,"=b",$D29:$AD29)</f>
        <v>0</v>
      </c>
      <c r="FY28" s="206">
        <f>SUMIF($D28:$AD28,"=p",$D29:$AD29)</f>
        <v>0</v>
      </c>
      <c r="FZ28" s="206">
        <f>SUMIF($D28:$AD28,"=y",$D29:$AD29)</f>
        <v>0</v>
      </c>
      <c r="GA28" s="206">
        <f>SUMIF($D28:$AD28,"=v",$D29:$AD29)</f>
        <v>0</v>
      </c>
      <c r="GB28" s="206">
        <f>SUMIF($D28:$AD28,"=j",$D29:$AD29)</f>
        <v>0</v>
      </c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</row>
    <row r="29" spans="1:256" s="29" customFormat="1" ht="16.5" customHeight="1" thickBot="1">
      <c r="A29" s="243"/>
      <c r="B29" s="244"/>
      <c r="C29" s="167"/>
      <c r="D29" s="44"/>
      <c r="E29" s="44"/>
      <c r="F29" s="45"/>
      <c r="G29" s="225"/>
      <c r="H29" s="48"/>
      <c r="I29" s="48"/>
      <c r="J29" s="66"/>
      <c r="K29" s="198"/>
      <c r="L29" s="48"/>
      <c r="M29" s="48"/>
      <c r="N29" s="49"/>
      <c r="O29" s="226"/>
      <c r="P29" s="48"/>
      <c r="Q29" s="48"/>
      <c r="R29" s="49"/>
      <c r="S29" s="198"/>
      <c r="T29" s="48"/>
      <c r="U29" s="48"/>
      <c r="V29" s="49"/>
      <c r="W29" s="199"/>
      <c r="X29" s="61"/>
      <c r="Y29" s="61"/>
      <c r="Z29" s="69"/>
      <c r="AA29" s="209"/>
      <c r="AB29" s="61"/>
      <c r="AC29" s="61"/>
      <c r="AD29" s="80"/>
      <c r="AE29" s="25"/>
      <c r="AF29" s="25"/>
      <c r="AG29" s="128">
        <f t="shared" si="171"/>
        <v>0</v>
      </c>
      <c r="AH29" s="26">
        <f t="shared" si="171"/>
        <v>0</v>
      </c>
      <c r="AI29" s="21">
        <f t="shared" si="171"/>
        <v>0</v>
      </c>
      <c r="AJ29" s="128">
        <f t="shared" si="172"/>
        <v>0</v>
      </c>
      <c r="AK29" s="26">
        <f t="shared" si="172"/>
        <v>0</v>
      </c>
      <c r="AL29" s="21">
        <f t="shared" si="172"/>
        <v>0</v>
      </c>
      <c r="AM29" s="128">
        <f t="shared" si="173"/>
        <v>0</v>
      </c>
      <c r="AN29" s="26">
        <f t="shared" si="173"/>
        <v>0</v>
      </c>
      <c r="AO29" s="21">
        <f t="shared" si="173"/>
        <v>0</v>
      </c>
      <c r="AP29" s="128">
        <f t="shared" si="174"/>
        <v>0</v>
      </c>
      <c r="AQ29" s="26">
        <f t="shared" si="174"/>
        <v>0</v>
      </c>
      <c r="AR29" s="21">
        <f t="shared" si="174"/>
        <v>0</v>
      </c>
      <c r="AS29" s="128">
        <f t="shared" si="175"/>
        <v>0</v>
      </c>
      <c r="AT29" s="26">
        <f t="shared" si="175"/>
        <v>0</v>
      </c>
      <c r="AU29" s="21">
        <f t="shared" si="175"/>
        <v>0</v>
      </c>
      <c r="AV29" s="128">
        <f t="shared" si="176"/>
        <v>0</v>
      </c>
      <c r="AW29" s="26">
        <f t="shared" si="176"/>
        <v>0</v>
      </c>
      <c r="AX29" s="21">
        <f t="shared" si="176"/>
        <v>0</v>
      </c>
      <c r="AY29" s="128">
        <f t="shared" si="177"/>
        <v>0</v>
      </c>
      <c r="AZ29" s="26">
        <f t="shared" si="177"/>
        <v>0</v>
      </c>
      <c r="BA29" s="21">
        <f t="shared" si="177"/>
        <v>0</v>
      </c>
      <c r="BB29" s="134">
        <f t="shared" si="178"/>
        <v>0</v>
      </c>
      <c r="BC29" s="21">
        <f t="shared" si="178"/>
        <v>0</v>
      </c>
      <c r="BD29" s="26">
        <f t="shared" si="178"/>
        <v>0</v>
      </c>
      <c r="BE29" s="134">
        <f t="shared" si="179"/>
        <v>0</v>
      </c>
      <c r="BF29" s="21">
        <f t="shared" si="179"/>
        <v>0</v>
      </c>
      <c r="BG29" s="26">
        <f t="shared" si="179"/>
        <v>0</v>
      </c>
      <c r="BH29" s="134">
        <f t="shared" si="180"/>
        <v>0</v>
      </c>
      <c r="BI29" s="21">
        <f t="shared" si="180"/>
        <v>0</v>
      </c>
      <c r="BJ29" s="26">
        <f t="shared" si="180"/>
        <v>0</v>
      </c>
      <c r="BK29" s="134">
        <f t="shared" si="181"/>
        <v>0</v>
      </c>
      <c r="BL29" s="21">
        <f t="shared" si="181"/>
        <v>0</v>
      </c>
      <c r="BM29" s="26">
        <f t="shared" si="181"/>
        <v>0</v>
      </c>
      <c r="BN29" s="134">
        <f t="shared" si="182"/>
        <v>0</v>
      </c>
      <c r="BO29" s="21">
        <f t="shared" si="182"/>
        <v>0</v>
      </c>
      <c r="BP29" s="26">
        <f t="shared" si="182"/>
        <v>0</v>
      </c>
      <c r="BQ29" s="134">
        <f t="shared" si="183"/>
        <v>0</v>
      </c>
      <c r="BR29" s="21">
        <f t="shared" si="183"/>
        <v>0</v>
      </c>
      <c r="BS29" s="26">
        <f t="shared" si="183"/>
        <v>0</v>
      </c>
      <c r="BT29" s="134">
        <f t="shared" si="184"/>
        <v>0</v>
      </c>
      <c r="BU29" s="21">
        <f t="shared" si="184"/>
        <v>0</v>
      </c>
      <c r="BV29" s="26">
        <f t="shared" si="184"/>
        <v>0</v>
      </c>
      <c r="BW29" s="150">
        <f t="shared" si="185"/>
        <v>0</v>
      </c>
      <c r="BX29" s="25">
        <f t="shared" si="185"/>
        <v>0</v>
      </c>
      <c r="BY29" s="25">
        <f t="shared" si="185"/>
        <v>0</v>
      </c>
      <c r="BZ29" s="150">
        <f t="shared" si="186"/>
        <v>0</v>
      </c>
      <c r="CA29" s="25">
        <f t="shared" si="186"/>
        <v>0</v>
      </c>
      <c r="CB29" s="25">
        <f t="shared" si="186"/>
        <v>0</v>
      </c>
      <c r="CC29" s="150">
        <f t="shared" si="187"/>
        <v>0</v>
      </c>
      <c r="CD29" s="25">
        <f t="shared" si="187"/>
        <v>0</v>
      </c>
      <c r="CE29" s="25">
        <f t="shared" si="187"/>
        <v>0</v>
      </c>
      <c r="CF29" s="150">
        <f t="shared" si="188"/>
        <v>0</v>
      </c>
      <c r="CG29" s="25">
        <f t="shared" si="188"/>
        <v>0</v>
      </c>
      <c r="CH29" s="25">
        <f t="shared" si="188"/>
        <v>0</v>
      </c>
      <c r="CI29" s="150">
        <f t="shared" si="189"/>
        <v>0</v>
      </c>
      <c r="CJ29" s="25">
        <f t="shared" si="189"/>
        <v>0</v>
      </c>
      <c r="CK29" s="25">
        <f t="shared" si="189"/>
        <v>0</v>
      </c>
      <c r="CL29" s="150">
        <f t="shared" si="190"/>
        <v>0</v>
      </c>
      <c r="CM29" s="25">
        <f t="shared" si="190"/>
        <v>0</v>
      </c>
      <c r="CN29" s="25">
        <f t="shared" si="190"/>
        <v>0</v>
      </c>
      <c r="CO29" s="150">
        <f t="shared" si="191"/>
        <v>0</v>
      </c>
      <c r="CP29" s="25">
        <f t="shared" si="191"/>
        <v>0</v>
      </c>
      <c r="CQ29" s="25">
        <f t="shared" si="191"/>
        <v>0</v>
      </c>
      <c r="CR29" s="145">
        <f t="shared" si="192"/>
        <v>0</v>
      </c>
      <c r="CS29" s="25">
        <f t="shared" si="192"/>
        <v>0</v>
      </c>
      <c r="CT29" s="25">
        <f t="shared" si="192"/>
        <v>0</v>
      </c>
      <c r="CU29" s="145">
        <f t="shared" si="193"/>
        <v>0</v>
      </c>
      <c r="CV29" s="25">
        <f t="shared" si="193"/>
        <v>0</v>
      </c>
      <c r="CW29" s="25">
        <f t="shared" si="193"/>
        <v>0</v>
      </c>
      <c r="CX29" s="145">
        <f t="shared" si="194"/>
        <v>0</v>
      </c>
      <c r="CY29" s="25">
        <f t="shared" si="194"/>
        <v>0</v>
      </c>
      <c r="CZ29" s="25">
        <f t="shared" si="194"/>
        <v>0</v>
      </c>
      <c r="DA29" s="145">
        <f t="shared" si="195"/>
        <v>0</v>
      </c>
      <c r="DB29" s="25">
        <f t="shared" si="195"/>
        <v>0</v>
      </c>
      <c r="DC29" s="25">
        <f t="shared" si="195"/>
        <v>0</v>
      </c>
      <c r="DD29" s="145">
        <f t="shared" si="196"/>
        <v>0</v>
      </c>
      <c r="DE29" s="25">
        <f t="shared" si="196"/>
        <v>0</v>
      </c>
      <c r="DF29" s="25">
        <f t="shared" si="196"/>
        <v>0</v>
      </c>
      <c r="DG29" s="145">
        <f t="shared" si="197"/>
        <v>0</v>
      </c>
      <c r="DH29" s="25">
        <f t="shared" si="197"/>
        <v>0</v>
      </c>
      <c r="DI29" s="25">
        <f t="shared" si="197"/>
        <v>0</v>
      </c>
      <c r="DJ29" s="145">
        <f t="shared" si="198"/>
        <v>0</v>
      </c>
      <c r="DK29" s="25">
        <f t="shared" si="198"/>
        <v>0</v>
      </c>
      <c r="DL29" s="25">
        <f t="shared" si="198"/>
        <v>0</v>
      </c>
      <c r="DM29" s="140">
        <f t="shared" si="199"/>
        <v>0</v>
      </c>
      <c r="DN29" s="25">
        <f t="shared" si="199"/>
        <v>0</v>
      </c>
      <c r="DO29" s="25">
        <f t="shared" si="199"/>
        <v>0</v>
      </c>
      <c r="DP29" s="140">
        <f t="shared" si="200"/>
        <v>0</v>
      </c>
      <c r="DQ29" s="25">
        <f t="shared" si="200"/>
        <v>0</v>
      </c>
      <c r="DR29" s="25">
        <f t="shared" si="200"/>
        <v>0</v>
      </c>
      <c r="DS29" s="140">
        <f t="shared" si="201"/>
        <v>0</v>
      </c>
      <c r="DT29" s="25">
        <f t="shared" si="201"/>
        <v>0</v>
      </c>
      <c r="DU29" s="25">
        <f t="shared" si="201"/>
        <v>0</v>
      </c>
      <c r="DV29" s="140">
        <f t="shared" si="202"/>
        <v>0</v>
      </c>
      <c r="DW29" s="25">
        <f t="shared" si="202"/>
        <v>0</v>
      </c>
      <c r="DX29" s="25">
        <f t="shared" si="202"/>
        <v>0</v>
      </c>
      <c r="DY29" s="140">
        <f t="shared" si="203"/>
        <v>0</v>
      </c>
      <c r="DZ29" s="25">
        <f t="shared" si="203"/>
        <v>0</v>
      </c>
      <c r="EA29" s="25">
        <f t="shared" si="203"/>
        <v>0</v>
      </c>
      <c r="EB29" s="140">
        <f t="shared" si="204"/>
        <v>0</v>
      </c>
      <c r="EC29" s="25">
        <f t="shared" si="204"/>
        <v>0</v>
      </c>
      <c r="ED29" s="25">
        <f t="shared" si="204"/>
        <v>0</v>
      </c>
      <c r="EE29" s="140">
        <f t="shared" si="205"/>
        <v>0</v>
      </c>
      <c r="EF29" s="25">
        <f t="shared" si="205"/>
        <v>0</v>
      </c>
      <c r="EG29" s="25">
        <f t="shared" si="205"/>
        <v>0</v>
      </c>
      <c r="EH29" s="155">
        <f t="shared" si="206"/>
        <v>0</v>
      </c>
      <c r="EI29" s="25">
        <f t="shared" si="206"/>
        <v>0</v>
      </c>
      <c r="EJ29" s="25">
        <f t="shared" si="206"/>
        <v>0</v>
      </c>
      <c r="EK29" s="155">
        <f t="shared" si="207"/>
        <v>0</v>
      </c>
      <c r="EL29" s="25">
        <f t="shared" si="207"/>
        <v>0</v>
      </c>
      <c r="EM29" s="25">
        <f t="shared" si="207"/>
        <v>0</v>
      </c>
      <c r="EN29" s="155">
        <f t="shared" si="208"/>
        <v>0</v>
      </c>
      <c r="EO29" s="25">
        <f t="shared" si="208"/>
        <v>0</v>
      </c>
      <c r="EP29" s="25">
        <f t="shared" si="208"/>
        <v>0</v>
      </c>
      <c r="EQ29" s="155">
        <f t="shared" si="209"/>
        <v>0</v>
      </c>
      <c r="ER29" s="25">
        <f t="shared" si="209"/>
        <v>0</v>
      </c>
      <c r="ES29" s="25">
        <f t="shared" si="209"/>
        <v>0</v>
      </c>
      <c r="ET29" s="155">
        <f t="shared" si="210"/>
        <v>0</v>
      </c>
      <c r="EU29" s="25">
        <f t="shared" si="210"/>
        <v>0</v>
      </c>
      <c r="EV29" s="25">
        <f t="shared" si="210"/>
        <v>0</v>
      </c>
      <c r="EW29" s="155">
        <f t="shared" si="211"/>
        <v>0</v>
      </c>
      <c r="EX29" s="25">
        <f t="shared" si="211"/>
        <v>0</v>
      </c>
      <c r="EY29" s="25">
        <f t="shared" si="211"/>
        <v>0</v>
      </c>
      <c r="EZ29" s="155">
        <f t="shared" si="212"/>
        <v>0</v>
      </c>
      <c r="FA29" s="25">
        <f t="shared" si="212"/>
        <v>0</v>
      </c>
      <c r="FB29" s="25">
        <f t="shared" si="212"/>
        <v>0</v>
      </c>
      <c r="FC29" s="25"/>
      <c r="FD29" s="159"/>
      <c r="FE29" s="159"/>
      <c r="FF29" s="159"/>
      <c r="FG29" s="159"/>
      <c r="FH29" s="159"/>
      <c r="FI29" s="159"/>
      <c r="FJ29" s="159"/>
      <c r="FK29" s="25"/>
      <c r="FL29" s="10" t="str">
        <f>INT(FD28/60)&amp;":"&amp;ROUND(((FD28/60-INT(FD28/60))*60),1)</f>
        <v>0:0</v>
      </c>
      <c r="FM29" s="10" t="str">
        <f aca="true" t="shared" si="213" ref="FM29:FR29">INT(FE28/60)&amp;":"&amp;ROUND(((FE28/60-INT(FE28/60))*60),1)</f>
        <v>0:0</v>
      </c>
      <c r="FN29" s="10" t="str">
        <f t="shared" si="213"/>
        <v>0:0</v>
      </c>
      <c r="FO29" s="10" t="str">
        <f t="shared" si="213"/>
        <v>0:0</v>
      </c>
      <c r="FP29" s="10" t="str">
        <f t="shared" si="213"/>
        <v>0:0</v>
      </c>
      <c r="FQ29" s="10" t="str">
        <f t="shared" si="213"/>
        <v>0:0</v>
      </c>
      <c r="FR29" s="10" t="str">
        <f t="shared" si="213"/>
        <v>0:0</v>
      </c>
      <c r="FS29" s="25"/>
      <c r="FT29" s="25"/>
      <c r="FU29" s="208"/>
      <c r="FV29" s="207"/>
      <c r="FW29" s="206"/>
      <c r="FX29" s="206"/>
      <c r="FY29" s="206"/>
      <c r="FZ29" s="206"/>
      <c r="GA29" s="206"/>
      <c r="GB29" s="206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</row>
    <row r="30" spans="1:256" s="30" customFormat="1" ht="16.5" customHeight="1">
      <c r="A30" s="241"/>
      <c r="B30" s="244"/>
      <c r="C30" s="195">
        <v>40574</v>
      </c>
      <c r="D30" s="42"/>
      <c r="E30" s="42"/>
      <c r="F30" s="115"/>
      <c r="G30" s="187">
        <v>40575</v>
      </c>
      <c r="H30" s="42"/>
      <c r="I30" s="42"/>
      <c r="J30" s="63"/>
      <c r="K30" s="188">
        <v>40576</v>
      </c>
      <c r="L30" s="42"/>
      <c r="M30" s="42"/>
      <c r="N30" s="43"/>
      <c r="O30" s="187">
        <v>40577</v>
      </c>
      <c r="P30" s="42"/>
      <c r="Q30" s="42"/>
      <c r="R30" s="43"/>
      <c r="S30" s="188">
        <v>40578</v>
      </c>
      <c r="T30" s="42"/>
      <c r="U30" s="42"/>
      <c r="V30" s="43"/>
      <c r="W30" s="222">
        <v>40579</v>
      </c>
      <c r="X30" s="62"/>
      <c r="Y30" s="62"/>
      <c r="Z30" s="93"/>
      <c r="AA30" s="223">
        <v>40580</v>
      </c>
      <c r="AB30" s="62"/>
      <c r="AC30" s="62"/>
      <c r="AD30" s="106"/>
      <c r="AE30" s="21"/>
      <c r="AF30" s="21"/>
      <c r="AG30" s="128">
        <f aca="true" t="shared" si="214" ref="AG30:AI31">D30</f>
        <v>0</v>
      </c>
      <c r="AH30" s="21">
        <f t="shared" si="214"/>
        <v>0</v>
      </c>
      <c r="AI30" s="126">
        <f t="shared" si="214"/>
        <v>0</v>
      </c>
      <c r="AJ30" s="128">
        <f aca="true" t="shared" si="215" ref="AJ30:AL31">H30</f>
        <v>0</v>
      </c>
      <c r="AK30" s="21">
        <f t="shared" si="215"/>
        <v>0</v>
      </c>
      <c r="AL30" s="21">
        <f t="shared" si="215"/>
        <v>0</v>
      </c>
      <c r="AM30" s="128">
        <f aca="true" t="shared" si="216" ref="AM30:AO31">L30</f>
        <v>0</v>
      </c>
      <c r="AN30" s="21">
        <f t="shared" si="216"/>
        <v>0</v>
      </c>
      <c r="AO30" s="21">
        <f t="shared" si="216"/>
        <v>0</v>
      </c>
      <c r="AP30" s="128">
        <f aca="true" t="shared" si="217" ref="AP30:AR31">P30</f>
        <v>0</v>
      </c>
      <c r="AQ30" s="21">
        <f t="shared" si="217"/>
        <v>0</v>
      </c>
      <c r="AR30" s="21">
        <f t="shared" si="217"/>
        <v>0</v>
      </c>
      <c r="AS30" s="128">
        <f aca="true" t="shared" si="218" ref="AS30:AU31">T30</f>
        <v>0</v>
      </c>
      <c r="AT30" s="21">
        <f t="shared" si="218"/>
        <v>0</v>
      </c>
      <c r="AU30" s="21">
        <f t="shared" si="218"/>
        <v>0</v>
      </c>
      <c r="AV30" s="128">
        <f aca="true" t="shared" si="219" ref="AV30:AX31">X30</f>
        <v>0</v>
      </c>
      <c r="AW30" s="21">
        <f t="shared" si="219"/>
        <v>0</v>
      </c>
      <c r="AX30" s="21">
        <f t="shared" si="219"/>
        <v>0</v>
      </c>
      <c r="AY30" s="128">
        <f aca="true" t="shared" si="220" ref="AY30:BA31">AB30</f>
        <v>0</v>
      </c>
      <c r="AZ30" s="21">
        <f t="shared" si="220"/>
        <v>0</v>
      </c>
      <c r="BA30" s="21">
        <f t="shared" si="220"/>
        <v>0</v>
      </c>
      <c r="BB30" s="133">
        <f aca="true" t="shared" si="221" ref="BB30:BD31">D32</f>
        <v>0</v>
      </c>
      <c r="BC30" s="21">
        <f t="shared" si="221"/>
        <v>0</v>
      </c>
      <c r="BD30" s="21">
        <f t="shared" si="221"/>
        <v>0</v>
      </c>
      <c r="BE30" s="133">
        <f aca="true" t="shared" si="222" ref="BE30:BG31">H32</f>
        <v>0</v>
      </c>
      <c r="BF30" s="21">
        <f t="shared" si="222"/>
        <v>0</v>
      </c>
      <c r="BG30" s="21">
        <f t="shared" si="222"/>
        <v>0</v>
      </c>
      <c r="BH30" s="133">
        <f aca="true" t="shared" si="223" ref="BH30:BJ31">L32</f>
        <v>0</v>
      </c>
      <c r="BI30" s="21">
        <f t="shared" si="223"/>
        <v>0</v>
      </c>
      <c r="BJ30" s="21">
        <f t="shared" si="223"/>
        <v>0</v>
      </c>
      <c r="BK30" s="133">
        <f aca="true" t="shared" si="224" ref="BK30:BM31">P32</f>
        <v>0</v>
      </c>
      <c r="BL30" s="21">
        <f t="shared" si="224"/>
        <v>0</v>
      </c>
      <c r="BM30" s="21">
        <f t="shared" si="224"/>
        <v>0</v>
      </c>
      <c r="BN30" s="133">
        <f aca="true" t="shared" si="225" ref="BN30:BP31">T32</f>
        <v>0</v>
      </c>
      <c r="BO30" s="21">
        <f t="shared" si="225"/>
        <v>0</v>
      </c>
      <c r="BP30" s="21">
        <f t="shared" si="225"/>
        <v>0</v>
      </c>
      <c r="BQ30" s="133">
        <f aca="true" t="shared" si="226" ref="BQ30:BS31">X32</f>
        <v>0</v>
      </c>
      <c r="BR30" s="21">
        <f t="shared" si="226"/>
        <v>0</v>
      </c>
      <c r="BS30" s="21">
        <f t="shared" si="226"/>
        <v>0</v>
      </c>
      <c r="BT30" s="133">
        <f aca="true" t="shared" si="227" ref="BT30:BV31">AB32</f>
        <v>0</v>
      </c>
      <c r="BU30" s="21">
        <f t="shared" si="227"/>
        <v>0</v>
      </c>
      <c r="BV30" s="21">
        <f t="shared" si="227"/>
        <v>0</v>
      </c>
      <c r="BW30" s="149">
        <f aca="true" t="shared" si="228" ref="BW30:BY31">D34</f>
        <v>0</v>
      </c>
      <c r="BX30" s="21">
        <f t="shared" si="228"/>
        <v>0</v>
      </c>
      <c r="BY30" s="21">
        <f t="shared" si="228"/>
        <v>0</v>
      </c>
      <c r="BZ30" s="149">
        <f aca="true" t="shared" si="229" ref="BZ30:CB31">H34</f>
        <v>0</v>
      </c>
      <c r="CA30" s="21">
        <f t="shared" si="229"/>
        <v>0</v>
      </c>
      <c r="CB30" s="21">
        <f t="shared" si="229"/>
        <v>0</v>
      </c>
      <c r="CC30" s="149">
        <f aca="true" t="shared" si="230" ref="CC30:CE31">L34</f>
        <v>0</v>
      </c>
      <c r="CD30" s="21">
        <f t="shared" si="230"/>
        <v>0</v>
      </c>
      <c r="CE30" s="21">
        <f t="shared" si="230"/>
        <v>0</v>
      </c>
      <c r="CF30" s="149">
        <f aca="true" t="shared" si="231" ref="CF30:CH31">P34</f>
        <v>0</v>
      </c>
      <c r="CG30" s="21">
        <f t="shared" si="231"/>
        <v>0</v>
      </c>
      <c r="CH30" s="21">
        <f t="shared" si="231"/>
        <v>0</v>
      </c>
      <c r="CI30" s="149">
        <f aca="true" t="shared" si="232" ref="CI30:CK31">T34</f>
        <v>0</v>
      </c>
      <c r="CJ30" s="21">
        <f t="shared" si="232"/>
        <v>0</v>
      </c>
      <c r="CK30" s="21">
        <f t="shared" si="232"/>
        <v>0</v>
      </c>
      <c r="CL30" s="149">
        <f aca="true" t="shared" si="233" ref="CL30:CN31">X34</f>
        <v>0</v>
      </c>
      <c r="CM30" s="21">
        <f t="shared" si="233"/>
        <v>0</v>
      </c>
      <c r="CN30" s="21">
        <f t="shared" si="233"/>
        <v>0</v>
      </c>
      <c r="CO30" s="149">
        <f aca="true" t="shared" si="234" ref="CO30:CQ31">AB34</f>
        <v>0</v>
      </c>
      <c r="CP30" s="21">
        <f t="shared" si="234"/>
        <v>0</v>
      </c>
      <c r="CQ30" s="21">
        <f t="shared" si="234"/>
        <v>0</v>
      </c>
      <c r="CR30" s="144">
        <f aca="true" t="shared" si="235" ref="CR30:CT31">D36</f>
        <v>0</v>
      </c>
      <c r="CS30" s="21">
        <f t="shared" si="235"/>
        <v>0</v>
      </c>
      <c r="CT30" s="21">
        <f t="shared" si="235"/>
        <v>0</v>
      </c>
      <c r="CU30" s="144">
        <f aca="true" t="shared" si="236" ref="CU30:CW31">H36</f>
        <v>0</v>
      </c>
      <c r="CV30" s="21">
        <f t="shared" si="236"/>
        <v>0</v>
      </c>
      <c r="CW30" s="21">
        <f t="shared" si="236"/>
        <v>0</v>
      </c>
      <c r="CX30" s="144">
        <f aca="true" t="shared" si="237" ref="CX30:CZ31">L36</f>
        <v>0</v>
      </c>
      <c r="CY30" s="21">
        <f t="shared" si="237"/>
        <v>0</v>
      </c>
      <c r="CZ30" s="21">
        <f t="shared" si="237"/>
        <v>0</v>
      </c>
      <c r="DA30" s="144">
        <f aca="true" t="shared" si="238" ref="DA30:DC31">P36</f>
        <v>0</v>
      </c>
      <c r="DB30" s="21">
        <f t="shared" si="238"/>
        <v>0</v>
      </c>
      <c r="DC30" s="21">
        <f t="shared" si="238"/>
        <v>0</v>
      </c>
      <c r="DD30" s="144">
        <f aca="true" t="shared" si="239" ref="DD30:DF31">T36</f>
        <v>0</v>
      </c>
      <c r="DE30" s="21">
        <f t="shared" si="239"/>
        <v>0</v>
      </c>
      <c r="DF30" s="21">
        <f t="shared" si="239"/>
        <v>0</v>
      </c>
      <c r="DG30" s="144">
        <f aca="true" t="shared" si="240" ref="DG30:DI31">X36</f>
        <v>0</v>
      </c>
      <c r="DH30" s="21">
        <f t="shared" si="240"/>
        <v>0</v>
      </c>
      <c r="DI30" s="21">
        <f t="shared" si="240"/>
        <v>0</v>
      </c>
      <c r="DJ30" s="144">
        <f aca="true" t="shared" si="241" ref="DJ30:DL31">AB36</f>
        <v>0</v>
      </c>
      <c r="DK30" s="21">
        <f t="shared" si="241"/>
        <v>0</v>
      </c>
      <c r="DL30" s="21">
        <f t="shared" si="241"/>
        <v>0</v>
      </c>
      <c r="DM30" s="139">
        <f aca="true" t="shared" si="242" ref="DM30:DO31">D38</f>
        <v>0</v>
      </c>
      <c r="DN30" s="21">
        <f t="shared" si="242"/>
        <v>0</v>
      </c>
      <c r="DO30" s="126">
        <f t="shared" si="242"/>
        <v>0</v>
      </c>
      <c r="DP30" s="139">
        <f aca="true" t="shared" si="243" ref="DP30:DR31">H38</f>
        <v>0</v>
      </c>
      <c r="DQ30" s="21">
        <f t="shared" si="243"/>
        <v>0</v>
      </c>
      <c r="DR30" s="21">
        <f t="shared" si="243"/>
        <v>0</v>
      </c>
      <c r="DS30" s="139">
        <f aca="true" t="shared" si="244" ref="DS30:DU31">L38</f>
        <v>0</v>
      </c>
      <c r="DT30" s="21">
        <f t="shared" si="244"/>
        <v>0</v>
      </c>
      <c r="DU30" s="21">
        <f t="shared" si="244"/>
        <v>0</v>
      </c>
      <c r="DV30" s="139">
        <f aca="true" t="shared" si="245" ref="DV30:DX31">P38</f>
        <v>0</v>
      </c>
      <c r="DW30" s="21">
        <f t="shared" si="245"/>
        <v>0</v>
      </c>
      <c r="DX30" s="21">
        <f t="shared" si="245"/>
        <v>0</v>
      </c>
      <c r="DY30" s="139">
        <f aca="true" t="shared" si="246" ref="DY30:EA31">T38</f>
        <v>0</v>
      </c>
      <c r="DZ30" s="21">
        <f t="shared" si="246"/>
        <v>0</v>
      </c>
      <c r="EA30" s="21">
        <f t="shared" si="246"/>
        <v>0</v>
      </c>
      <c r="EB30" s="139">
        <f aca="true" t="shared" si="247" ref="EB30:ED31">X38</f>
        <v>0</v>
      </c>
      <c r="EC30" s="21">
        <f t="shared" si="247"/>
        <v>0</v>
      </c>
      <c r="ED30" s="21">
        <f t="shared" si="247"/>
        <v>0</v>
      </c>
      <c r="EE30" s="139">
        <f aca="true" t="shared" si="248" ref="EE30:EG31">AB38</f>
        <v>0</v>
      </c>
      <c r="EF30" s="21">
        <f t="shared" si="248"/>
        <v>0</v>
      </c>
      <c r="EG30" s="21">
        <f t="shared" si="248"/>
        <v>0</v>
      </c>
      <c r="EH30" s="154">
        <f aca="true" t="shared" si="249" ref="EH30:EJ31">D40</f>
        <v>0</v>
      </c>
      <c r="EI30" s="21">
        <f t="shared" si="249"/>
        <v>0</v>
      </c>
      <c r="EJ30" s="21">
        <f t="shared" si="249"/>
        <v>0</v>
      </c>
      <c r="EK30" s="154">
        <f aca="true" t="shared" si="250" ref="EK30:EM31">H40</f>
        <v>0</v>
      </c>
      <c r="EL30" s="21">
        <f t="shared" si="250"/>
        <v>0</v>
      </c>
      <c r="EM30" s="21">
        <f t="shared" si="250"/>
        <v>0</v>
      </c>
      <c r="EN30" s="154">
        <f aca="true" t="shared" si="251" ref="EN30:EP31">L40</f>
        <v>0</v>
      </c>
      <c r="EO30" s="21">
        <f t="shared" si="251"/>
        <v>0</v>
      </c>
      <c r="EP30" s="21">
        <f t="shared" si="251"/>
        <v>0</v>
      </c>
      <c r="EQ30" s="154">
        <f aca="true" t="shared" si="252" ref="EQ30:ES31">P40</f>
        <v>0</v>
      </c>
      <c r="ER30" s="21">
        <f t="shared" si="252"/>
        <v>0</v>
      </c>
      <c r="ES30" s="21">
        <f t="shared" si="252"/>
        <v>0</v>
      </c>
      <c r="ET30" s="154">
        <f aca="true" t="shared" si="253" ref="ET30:EV31">T40</f>
        <v>0</v>
      </c>
      <c r="EU30" s="21">
        <f t="shared" si="253"/>
        <v>0</v>
      </c>
      <c r="EV30" s="21">
        <f t="shared" si="253"/>
        <v>0</v>
      </c>
      <c r="EW30" s="154">
        <f aca="true" t="shared" si="254" ref="EW30:EY31">X40</f>
        <v>0</v>
      </c>
      <c r="EX30" s="21">
        <f t="shared" si="254"/>
        <v>0</v>
      </c>
      <c r="EY30" s="21">
        <f t="shared" si="254"/>
        <v>0</v>
      </c>
      <c r="EZ30" s="154">
        <f aca="true" t="shared" si="255" ref="EZ30:FB31">AB40</f>
        <v>0</v>
      </c>
      <c r="FA30" s="21">
        <f t="shared" si="255"/>
        <v>0</v>
      </c>
      <c r="FB30" s="21">
        <f t="shared" si="255"/>
        <v>0</v>
      </c>
      <c r="FC30" s="21"/>
      <c r="FD30" s="159">
        <f>SUMIF($AJ30:$DO30,"=k",$AJ31:$DO31)</f>
        <v>0</v>
      </c>
      <c r="FE30" s="159">
        <f>SUMIF($AJ30:$DO30,"=s",$AJ31:$DO31)</f>
        <v>0</v>
      </c>
      <c r="FF30" s="159">
        <f>SUMIF($AJ30:$DO30,"=b",$AJ31:$DO31)</f>
        <v>0</v>
      </c>
      <c r="FG30" s="159">
        <f>SUMIF($AJ30:$DO30,"=p",$AJ31:$DO31)</f>
        <v>0</v>
      </c>
      <c r="FH30" s="159">
        <f>SUMIF($AJ30:$DO30,"=y",$AJ31:$DO31)</f>
        <v>0</v>
      </c>
      <c r="FI30" s="159">
        <f>SUMIF($AJ30:$DO30,"=v",$AJ31:$DO31)</f>
        <v>0</v>
      </c>
      <c r="FJ30" s="159">
        <f>SUMIF($AJ30:$DO30,"=j",$AJ31:$DO31)</f>
        <v>0</v>
      </c>
      <c r="FK30" s="21"/>
      <c r="FL30" s="28"/>
      <c r="FM30" s="28"/>
      <c r="FN30" s="28"/>
      <c r="FO30" s="28"/>
      <c r="FP30" s="28"/>
      <c r="FQ30" s="28"/>
      <c r="FR30" s="28"/>
      <c r="FS30" s="21"/>
      <c r="FT30" s="21"/>
      <c r="FU30" s="208"/>
      <c r="FV30" s="207">
        <f>SUMIF($D30:$AD30,"=k",$D31:$AD31)</f>
        <v>0</v>
      </c>
      <c r="FW30" s="206">
        <f>SUMIF($D30:$AD30,"=s",$D31:$AD31)</f>
        <v>0</v>
      </c>
      <c r="FX30" s="206">
        <f>SUMIF($D30:$AD30,"=b",$D31:$AD31)</f>
        <v>0</v>
      </c>
      <c r="FY30" s="206">
        <f>SUMIF($D30:$AD30,"=p",$D31:$AD31)</f>
        <v>0</v>
      </c>
      <c r="FZ30" s="206">
        <f>SUMIF($D30:$AD30,"=y",$D31:$AD31)</f>
        <v>0</v>
      </c>
      <c r="GA30" s="206">
        <f>SUMIF($D30:$AD30,"=v",$D31:$AD31)</f>
        <v>0</v>
      </c>
      <c r="GB30" s="206">
        <f>SUMIF($D30:$AD30,"=j",$D31:$AD31)</f>
        <v>0</v>
      </c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</row>
    <row r="31" spans="1:256" s="29" customFormat="1" ht="16.5" customHeight="1" thickBot="1">
      <c r="A31" s="241"/>
      <c r="B31" s="245"/>
      <c r="C31" s="186"/>
      <c r="D31" s="48"/>
      <c r="E31" s="48"/>
      <c r="F31" s="111"/>
      <c r="G31" s="177"/>
      <c r="H31" s="44"/>
      <c r="I31" s="44"/>
      <c r="J31" s="64"/>
      <c r="K31" s="175"/>
      <c r="L31" s="44"/>
      <c r="M31" s="44"/>
      <c r="N31" s="45"/>
      <c r="O31" s="177"/>
      <c r="P31" s="44"/>
      <c r="Q31" s="44"/>
      <c r="R31" s="45"/>
      <c r="S31" s="175"/>
      <c r="T31" s="44"/>
      <c r="U31" s="44"/>
      <c r="V31" s="45"/>
      <c r="W31" s="179"/>
      <c r="X31" s="58"/>
      <c r="Y31" s="58"/>
      <c r="Z31" s="94"/>
      <c r="AA31" s="221"/>
      <c r="AB31" s="58"/>
      <c r="AC31" s="58"/>
      <c r="AD31" s="79"/>
      <c r="AE31" s="25"/>
      <c r="AF31" s="25"/>
      <c r="AG31" s="128">
        <f t="shared" si="214"/>
        <v>0</v>
      </c>
      <c r="AH31" s="26">
        <f t="shared" si="214"/>
        <v>0</v>
      </c>
      <c r="AI31" s="126">
        <f t="shared" si="214"/>
        <v>0</v>
      </c>
      <c r="AJ31" s="128">
        <f t="shared" si="215"/>
        <v>0</v>
      </c>
      <c r="AK31" s="26">
        <f t="shared" si="215"/>
        <v>0</v>
      </c>
      <c r="AL31" s="21">
        <f t="shared" si="215"/>
        <v>0</v>
      </c>
      <c r="AM31" s="128">
        <f t="shared" si="216"/>
        <v>0</v>
      </c>
      <c r="AN31" s="26">
        <f t="shared" si="216"/>
        <v>0</v>
      </c>
      <c r="AO31" s="21">
        <f t="shared" si="216"/>
        <v>0</v>
      </c>
      <c r="AP31" s="128">
        <f t="shared" si="217"/>
        <v>0</v>
      </c>
      <c r="AQ31" s="26">
        <f t="shared" si="217"/>
        <v>0</v>
      </c>
      <c r="AR31" s="21">
        <f t="shared" si="217"/>
        <v>0</v>
      </c>
      <c r="AS31" s="128">
        <f t="shared" si="218"/>
        <v>0</v>
      </c>
      <c r="AT31" s="26">
        <f t="shared" si="218"/>
        <v>0</v>
      </c>
      <c r="AU31" s="21">
        <f t="shared" si="218"/>
        <v>0</v>
      </c>
      <c r="AV31" s="128">
        <f t="shared" si="219"/>
        <v>0</v>
      </c>
      <c r="AW31" s="26">
        <f t="shared" si="219"/>
        <v>0</v>
      </c>
      <c r="AX31" s="21">
        <f t="shared" si="219"/>
        <v>0</v>
      </c>
      <c r="AY31" s="128">
        <f t="shared" si="220"/>
        <v>0</v>
      </c>
      <c r="AZ31" s="26">
        <f t="shared" si="220"/>
        <v>0</v>
      </c>
      <c r="BA31" s="21">
        <f t="shared" si="220"/>
        <v>0</v>
      </c>
      <c r="BB31" s="134">
        <f t="shared" si="221"/>
        <v>0</v>
      </c>
      <c r="BC31" s="21">
        <f t="shared" si="221"/>
        <v>0</v>
      </c>
      <c r="BD31" s="26">
        <f t="shared" si="221"/>
        <v>0</v>
      </c>
      <c r="BE31" s="134">
        <f t="shared" si="222"/>
        <v>0</v>
      </c>
      <c r="BF31" s="21">
        <f t="shared" si="222"/>
        <v>0</v>
      </c>
      <c r="BG31" s="26">
        <f t="shared" si="222"/>
        <v>0</v>
      </c>
      <c r="BH31" s="134">
        <f t="shared" si="223"/>
        <v>0</v>
      </c>
      <c r="BI31" s="21">
        <f t="shared" si="223"/>
        <v>0</v>
      </c>
      <c r="BJ31" s="26">
        <f t="shared" si="223"/>
        <v>0</v>
      </c>
      <c r="BK31" s="134">
        <f t="shared" si="224"/>
        <v>0</v>
      </c>
      <c r="BL31" s="21">
        <f t="shared" si="224"/>
        <v>0</v>
      </c>
      <c r="BM31" s="26">
        <f t="shared" si="224"/>
        <v>0</v>
      </c>
      <c r="BN31" s="134">
        <f t="shared" si="225"/>
        <v>0</v>
      </c>
      <c r="BO31" s="21">
        <f t="shared" si="225"/>
        <v>0</v>
      </c>
      <c r="BP31" s="26">
        <f t="shared" si="225"/>
        <v>0</v>
      </c>
      <c r="BQ31" s="134">
        <f t="shared" si="226"/>
        <v>0</v>
      </c>
      <c r="BR31" s="21">
        <f t="shared" si="226"/>
        <v>0</v>
      </c>
      <c r="BS31" s="26">
        <f t="shared" si="226"/>
        <v>0</v>
      </c>
      <c r="BT31" s="134">
        <f t="shared" si="227"/>
        <v>0</v>
      </c>
      <c r="BU31" s="21">
        <f t="shared" si="227"/>
        <v>0</v>
      </c>
      <c r="BV31" s="26">
        <f t="shared" si="227"/>
        <v>0</v>
      </c>
      <c r="BW31" s="150">
        <f t="shared" si="228"/>
        <v>0</v>
      </c>
      <c r="BX31" s="25">
        <f t="shared" si="228"/>
        <v>0</v>
      </c>
      <c r="BY31" s="25">
        <f t="shared" si="228"/>
        <v>0</v>
      </c>
      <c r="BZ31" s="150">
        <f t="shared" si="229"/>
        <v>0</v>
      </c>
      <c r="CA31" s="25">
        <f t="shared" si="229"/>
        <v>0</v>
      </c>
      <c r="CB31" s="25">
        <f t="shared" si="229"/>
        <v>0</v>
      </c>
      <c r="CC31" s="150">
        <f t="shared" si="230"/>
        <v>0</v>
      </c>
      <c r="CD31" s="25">
        <f t="shared" si="230"/>
        <v>0</v>
      </c>
      <c r="CE31" s="25">
        <f t="shared" si="230"/>
        <v>0</v>
      </c>
      <c r="CF31" s="150">
        <f t="shared" si="231"/>
        <v>0</v>
      </c>
      <c r="CG31" s="25">
        <f t="shared" si="231"/>
        <v>0</v>
      </c>
      <c r="CH31" s="25">
        <f t="shared" si="231"/>
        <v>0</v>
      </c>
      <c r="CI31" s="150">
        <f t="shared" si="232"/>
        <v>0</v>
      </c>
      <c r="CJ31" s="25">
        <f t="shared" si="232"/>
        <v>0</v>
      </c>
      <c r="CK31" s="25">
        <f t="shared" si="232"/>
        <v>0</v>
      </c>
      <c r="CL31" s="150">
        <f t="shared" si="233"/>
        <v>0</v>
      </c>
      <c r="CM31" s="25">
        <f t="shared" si="233"/>
        <v>0</v>
      </c>
      <c r="CN31" s="25">
        <f t="shared" si="233"/>
        <v>0</v>
      </c>
      <c r="CO31" s="150">
        <f t="shared" si="234"/>
        <v>0</v>
      </c>
      <c r="CP31" s="25">
        <f t="shared" si="234"/>
        <v>0</v>
      </c>
      <c r="CQ31" s="25">
        <f t="shared" si="234"/>
        <v>0</v>
      </c>
      <c r="CR31" s="145">
        <f t="shared" si="235"/>
        <v>0</v>
      </c>
      <c r="CS31" s="25">
        <f t="shared" si="235"/>
        <v>0</v>
      </c>
      <c r="CT31" s="25">
        <f t="shared" si="235"/>
        <v>0</v>
      </c>
      <c r="CU31" s="145">
        <f t="shared" si="236"/>
        <v>0</v>
      </c>
      <c r="CV31" s="25">
        <f t="shared" si="236"/>
        <v>0</v>
      </c>
      <c r="CW31" s="25">
        <f t="shared" si="236"/>
        <v>0</v>
      </c>
      <c r="CX31" s="145">
        <f t="shared" si="237"/>
        <v>0</v>
      </c>
      <c r="CY31" s="25">
        <f t="shared" si="237"/>
        <v>0</v>
      </c>
      <c r="CZ31" s="25">
        <f t="shared" si="237"/>
        <v>0</v>
      </c>
      <c r="DA31" s="145">
        <f t="shared" si="238"/>
        <v>0</v>
      </c>
      <c r="DB31" s="25">
        <f t="shared" si="238"/>
        <v>0</v>
      </c>
      <c r="DC31" s="25">
        <f t="shared" si="238"/>
        <v>0</v>
      </c>
      <c r="DD31" s="145">
        <f t="shared" si="239"/>
        <v>0</v>
      </c>
      <c r="DE31" s="25">
        <f t="shared" si="239"/>
        <v>0</v>
      </c>
      <c r="DF31" s="25">
        <f t="shared" si="239"/>
        <v>0</v>
      </c>
      <c r="DG31" s="145">
        <f t="shared" si="240"/>
        <v>0</v>
      </c>
      <c r="DH31" s="25">
        <f t="shared" si="240"/>
        <v>0</v>
      </c>
      <c r="DI31" s="25">
        <f t="shared" si="240"/>
        <v>0</v>
      </c>
      <c r="DJ31" s="145">
        <f t="shared" si="241"/>
        <v>0</v>
      </c>
      <c r="DK31" s="25">
        <f t="shared" si="241"/>
        <v>0</v>
      </c>
      <c r="DL31" s="25">
        <f t="shared" si="241"/>
        <v>0</v>
      </c>
      <c r="DM31" s="140">
        <f t="shared" si="242"/>
        <v>0</v>
      </c>
      <c r="DN31" s="25">
        <f t="shared" si="242"/>
        <v>0</v>
      </c>
      <c r="DO31" s="127">
        <f t="shared" si="242"/>
        <v>0</v>
      </c>
      <c r="DP31" s="140">
        <f t="shared" si="243"/>
        <v>0</v>
      </c>
      <c r="DQ31" s="25">
        <f t="shared" si="243"/>
        <v>0</v>
      </c>
      <c r="DR31" s="25">
        <f t="shared" si="243"/>
        <v>0</v>
      </c>
      <c r="DS31" s="140">
        <f t="shared" si="244"/>
        <v>0</v>
      </c>
      <c r="DT31" s="25">
        <f t="shared" si="244"/>
        <v>0</v>
      </c>
      <c r="DU31" s="25">
        <f t="shared" si="244"/>
        <v>0</v>
      </c>
      <c r="DV31" s="140">
        <f t="shared" si="245"/>
        <v>0</v>
      </c>
      <c r="DW31" s="25">
        <f t="shared" si="245"/>
        <v>0</v>
      </c>
      <c r="DX31" s="25">
        <f t="shared" si="245"/>
        <v>0</v>
      </c>
      <c r="DY31" s="140">
        <f t="shared" si="246"/>
        <v>0</v>
      </c>
      <c r="DZ31" s="25">
        <f t="shared" si="246"/>
        <v>0</v>
      </c>
      <c r="EA31" s="25">
        <f t="shared" si="246"/>
        <v>0</v>
      </c>
      <c r="EB31" s="140">
        <f t="shared" si="247"/>
        <v>0</v>
      </c>
      <c r="EC31" s="25">
        <f t="shared" si="247"/>
        <v>0</v>
      </c>
      <c r="ED31" s="25">
        <f t="shared" si="247"/>
        <v>0</v>
      </c>
      <c r="EE31" s="140">
        <f t="shared" si="248"/>
        <v>0</v>
      </c>
      <c r="EF31" s="25">
        <f t="shared" si="248"/>
        <v>0</v>
      </c>
      <c r="EG31" s="25">
        <f t="shared" si="248"/>
        <v>0</v>
      </c>
      <c r="EH31" s="155">
        <f t="shared" si="249"/>
        <v>0</v>
      </c>
      <c r="EI31" s="25">
        <f t="shared" si="249"/>
        <v>0</v>
      </c>
      <c r="EJ31" s="25">
        <f t="shared" si="249"/>
        <v>0</v>
      </c>
      <c r="EK31" s="155">
        <f t="shared" si="250"/>
        <v>0</v>
      </c>
      <c r="EL31" s="25">
        <f t="shared" si="250"/>
        <v>0</v>
      </c>
      <c r="EM31" s="25">
        <f t="shared" si="250"/>
        <v>0</v>
      </c>
      <c r="EN31" s="155">
        <f t="shared" si="251"/>
        <v>0</v>
      </c>
      <c r="EO31" s="25">
        <f t="shared" si="251"/>
        <v>0</v>
      </c>
      <c r="EP31" s="25">
        <f t="shared" si="251"/>
        <v>0</v>
      </c>
      <c r="EQ31" s="155">
        <f t="shared" si="252"/>
        <v>0</v>
      </c>
      <c r="ER31" s="25">
        <f t="shared" si="252"/>
        <v>0</v>
      </c>
      <c r="ES31" s="25">
        <f t="shared" si="252"/>
        <v>0</v>
      </c>
      <c r="ET31" s="155">
        <f t="shared" si="253"/>
        <v>0</v>
      </c>
      <c r="EU31" s="25">
        <f t="shared" si="253"/>
        <v>0</v>
      </c>
      <c r="EV31" s="25">
        <f t="shared" si="253"/>
        <v>0</v>
      </c>
      <c r="EW31" s="155">
        <f t="shared" si="254"/>
        <v>0</v>
      </c>
      <c r="EX31" s="25">
        <f t="shared" si="254"/>
        <v>0</v>
      </c>
      <c r="EY31" s="25">
        <f t="shared" si="254"/>
        <v>0</v>
      </c>
      <c r="EZ31" s="155">
        <f t="shared" si="255"/>
        <v>0</v>
      </c>
      <c r="FA31" s="25">
        <f t="shared" si="255"/>
        <v>0</v>
      </c>
      <c r="FB31" s="25">
        <f t="shared" si="255"/>
        <v>0</v>
      </c>
      <c r="FC31" s="25"/>
      <c r="FD31" s="159"/>
      <c r="FE31" s="159"/>
      <c r="FF31" s="159"/>
      <c r="FG31" s="159"/>
      <c r="FH31" s="159"/>
      <c r="FI31" s="159"/>
      <c r="FJ31" s="159"/>
      <c r="FK31" s="25"/>
      <c r="FL31" s="10" t="str">
        <f aca="true" t="shared" si="256" ref="FL31:FR31">INT(FD30/60)&amp;":"&amp;ROUND(((FD30/60-INT(FD30/60))*60),1)</f>
        <v>0:0</v>
      </c>
      <c r="FM31" s="10" t="str">
        <f t="shared" si="256"/>
        <v>0:0</v>
      </c>
      <c r="FN31" s="10" t="str">
        <f t="shared" si="256"/>
        <v>0:0</v>
      </c>
      <c r="FO31" s="10" t="str">
        <f t="shared" si="256"/>
        <v>0:0</v>
      </c>
      <c r="FP31" s="10" t="str">
        <f t="shared" si="256"/>
        <v>0:0</v>
      </c>
      <c r="FQ31" s="10" t="str">
        <f t="shared" si="256"/>
        <v>0:0</v>
      </c>
      <c r="FR31" s="10" t="str">
        <f t="shared" si="256"/>
        <v>0:0</v>
      </c>
      <c r="FS31" s="25"/>
      <c r="FT31" s="25"/>
      <c r="FU31" s="208"/>
      <c r="FV31" s="207"/>
      <c r="FW31" s="206"/>
      <c r="FX31" s="206"/>
      <c r="FY31" s="206"/>
      <c r="FZ31" s="206"/>
      <c r="GA31" s="206"/>
      <c r="GB31" s="206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</row>
    <row r="32" spans="1:256" s="30" customFormat="1" ht="16.5" customHeight="1">
      <c r="A32" s="240" t="s">
        <v>19</v>
      </c>
      <c r="B32" s="163" t="str">
        <f>("Kolo "&amp;FD30&amp;"km Spinner "&amp;FM31&amp;"h Běh "&amp;FN31&amp;"h Posilovna "&amp;FO31&amp;"h Běžky "&amp;FP31&amp;"h "&amp;"Plavání "&amp;FI30&amp;"km "&amp;"Jiné "&amp;FR31&amp;"h")</f>
        <v>Kolo 0km Spinner 0:0h Běh 0:0h Posilovna 0:0h Běžky 0:0h Plavání 0km Jiné 0:0h</v>
      </c>
      <c r="C32" s="166">
        <v>40581</v>
      </c>
      <c r="D32" s="42"/>
      <c r="E32" s="42"/>
      <c r="F32" s="43"/>
      <c r="G32" s="180">
        <v>40582</v>
      </c>
      <c r="H32" s="46"/>
      <c r="I32" s="46"/>
      <c r="J32" s="65"/>
      <c r="K32" s="168">
        <v>40583</v>
      </c>
      <c r="L32" s="95"/>
      <c r="M32" s="46"/>
      <c r="N32" s="47"/>
      <c r="O32" s="211">
        <v>40584</v>
      </c>
      <c r="P32" s="95"/>
      <c r="Q32" s="46"/>
      <c r="R32" s="47"/>
      <c r="S32" s="168">
        <v>40585</v>
      </c>
      <c r="T32" s="46"/>
      <c r="U32" s="46"/>
      <c r="V32" s="47"/>
      <c r="W32" s="170">
        <v>40586</v>
      </c>
      <c r="X32" s="59"/>
      <c r="Y32" s="59"/>
      <c r="Z32" s="68"/>
      <c r="AA32" s="164">
        <v>40587</v>
      </c>
      <c r="AB32" s="59"/>
      <c r="AC32" s="59"/>
      <c r="AD32" s="70"/>
      <c r="AE32" s="21"/>
      <c r="AF32" s="21"/>
      <c r="AG32" s="128"/>
      <c r="AH32" s="21"/>
      <c r="AI32" s="21"/>
      <c r="AJ32" s="128"/>
      <c r="AK32" s="21"/>
      <c r="AL32" s="21"/>
      <c r="AM32" s="128"/>
      <c r="AN32" s="21"/>
      <c r="AO32" s="21"/>
      <c r="AP32" s="128"/>
      <c r="AQ32" s="21"/>
      <c r="AR32" s="21"/>
      <c r="AS32" s="128"/>
      <c r="AT32" s="21"/>
      <c r="AU32" s="21"/>
      <c r="AV32" s="128"/>
      <c r="AW32" s="21"/>
      <c r="AX32" s="21"/>
      <c r="AY32" s="128"/>
      <c r="AZ32" s="21"/>
      <c r="BA32" s="21"/>
      <c r="BB32" s="133"/>
      <c r="BC32" s="21"/>
      <c r="BD32" s="21"/>
      <c r="BE32" s="133"/>
      <c r="BF32" s="21"/>
      <c r="BG32" s="21"/>
      <c r="BH32" s="133"/>
      <c r="BI32" s="21"/>
      <c r="BJ32" s="21"/>
      <c r="BK32" s="133"/>
      <c r="BL32" s="21"/>
      <c r="BM32" s="21"/>
      <c r="BN32" s="133"/>
      <c r="BO32" s="21"/>
      <c r="BP32" s="21"/>
      <c r="BQ32" s="133"/>
      <c r="BR32" s="21"/>
      <c r="BS32" s="21"/>
      <c r="BT32" s="133"/>
      <c r="BU32" s="21"/>
      <c r="BV32" s="21"/>
      <c r="BW32" s="149"/>
      <c r="BX32" s="21"/>
      <c r="BY32" s="21"/>
      <c r="BZ32" s="149"/>
      <c r="CA32" s="21"/>
      <c r="CB32" s="21"/>
      <c r="CC32" s="149"/>
      <c r="CD32" s="21"/>
      <c r="CE32" s="21"/>
      <c r="CF32" s="149"/>
      <c r="CG32" s="21"/>
      <c r="CH32" s="21"/>
      <c r="CI32" s="149"/>
      <c r="CJ32" s="21"/>
      <c r="CK32" s="21"/>
      <c r="CL32" s="149"/>
      <c r="CM32" s="21"/>
      <c r="CN32" s="21"/>
      <c r="CO32" s="149"/>
      <c r="CP32" s="21"/>
      <c r="CQ32" s="21"/>
      <c r="CR32" s="144"/>
      <c r="CS32" s="21"/>
      <c r="CT32" s="21"/>
      <c r="CU32" s="144"/>
      <c r="CV32" s="21"/>
      <c r="CW32" s="21"/>
      <c r="CX32" s="144"/>
      <c r="CY32" s="21"/>
      <c r="CZ32" s="21"/>
      <c r="DA32" s="144"/>
      <c r="DB32" s="21"/>
      <c r="DC32" s="21"/>
      <c r="DD32" s="144"/>
      <c r="DE32" s="21"/>
      <c r="DF32" s="21"/>
      <c r="DG32" s="144"/>
      <c r="DH32" s="21"/>
      <c r="DI32" s="21"/>
      <c r="DJ32" s="144"/>
      <c r="DK32" s="21"/>
      <c r="DL32" s="21"/>
      <c r="DM32" s="139"/>
      <c r="DN32" s="21"/>
      <c r="DO32" s="21"/>
      <c r="DP32" s="139"/>
      <c r="DQ32" s="21"/>
      <c r="DR32" s="21"/>
      <c r="DS32" s="139"/>
      <c r="DT32" s="21"/>
      <c r="DU32" s="21"/>
      <c r="DV32" s="139"/>
      <c r="DW32" s="21"/>
      <c r="DX32" s="21"/>
      <c r="DY32" s="139"/>
      <c r="DZ32" s="21"/>
      <c r="EA32" s="21"/>
      <c r="EB32" s="139"/>
      <c r="EC32" s="21"/>
      <c r="ED32" s="21"/>
      <c r="EE32" s="139"/>
      <c r="EF32" s="21"/>
      <c r="EG32" s="21"/>
      <c r="EH32" s="154"/>
      <c r="EI32" s="21"/>
      <c r="EJ32" s="21"/>
      <c r="EK32" s="154"/>
      <c r="EL32" s="21"/>
      <c r="EM32" s="21"/>
      <c r="EN32" s="154"/>
      <c r="EO32" s="21"/>
      <c r="EP32" s="21"/>
      <c r="EQ32" s="154"/>
      <c r="ER32" s="21"/>
      <c r="ES32" s="21"/>
      <c r="ET32" s="154"/>
      <c r="EU32" s="21"/>
      <c r="EV32" s="21"/>
      <c r="EW32" s="154"/>
      <c r="EX32" s="21"/>
      <c r="EY32" s="21"/>
      <c r="EZ32" s="154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8"/>
      <c r="FM32" s="28"/>
      <c r="FN32" s="28"/>
      <c r="FO32" s="28"/>
      <c r="FP32" s="28"/>
      <c r="FQ32" s="28"/>
      <c r="FR32" s="28"/>
      <c r="FS32" s="21"/>
      <c r="FT32" s="21"/>
      <c r="FU32" s="208"/>
      <c r="FV32" s="207">
        <f>SUMIF($D32:$AD32,"=k",$D33:$AD33)</f>
        <v>0</v>
      </c>
      <c r="FW32" s="206">
        <f>SUMIF($D32:$AD32,"=s",$D33:$AD33)</f>
        <v>0</v>
      </c>
      <c r="FX32" s="206">
        <f>SUMIF($D32:$AD32,"=b",$D33:$AD33)</f>
        <v>0</v>
      </c>
      <c r="FY32" s="206">
        <f>SUMIF($D32:$AD32,"=p",$D33:$AD33)</f>
        <v>0</v>
      </c>
      <c r="FZ32" s="206">
        <f>SUMIF($D32:$AD32,"=y",$D33:$AD33)</f>
        <v>0</v>
      </c>
      <c r="GA32" s="206">
        <f>SUMIF($D32:$AD32,"=v",$D33:$AD33)</f>
        <v>0</v>
      </c>
      <c r="GB32" s="206">
        <f>SUMIF($D32:$AD32,"=j",$D33:$AD33)</f>
        <v>0</v>
      </c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29" customFormat="1" ht="16.5" customHeight="1">
      <c r="A33" s="241"/>
      <c r="B33" s="244"/>
      <c r="C33" s="167"/>
      <c r="D33" s="44"/>
      <c r="E33" s="44"/>
      <c r="F33" s="45"/>
      <c r="G33" s="180"/>
      <c r="H33" s="44"/>
      <c r="I33" s="44"/>
      <c r="J33" s="64"/>
      <c r="K33" s="169"/>
      <c r="L33" s="44"/>
      <c r="M33" s="44"/>
      <c r="N33" s="45"/>
      <c r="O33" s="212"/>
      <c r="P33" s="44"/>
      <c r="Q33" s="44"/>
      <c r="R33" s="45"/>
      <c r="S33" s="169"/>
      <c r="T33" s="44"/>
      <c r="U33" s="44"/>
      <c r="V33" s="45"/>
      <c r="W33" s="171"/>
      <c r="X33" s="75"/>
      <c r="Y33" s="75"/>
      <c r="Z33" s="94"/>
      <c r="AA33" s="165"/>
      <c r="AB33" s="75"/>
      <c r="AC33" s="75"/>
      <c r="AD33" s="79"/>
      <c r="AE33" s="25"/>
      <c r="AF33" s="25"/>
      <c r="AG33" s="129"/>
      <c r="AH33" s="25"/>
      <c r="AI33" s="25"/>
      <c r="AJ33" s="129"/>
      <c r="AK33" s="25"/>
      <c r="AL33" s="25"/>
      <c r="AM33" s="129"/>
      <c r="AN33" s="25"/>
      <c r="AO33" s="25"/>
      <c r="AP33" s="129"/>
      <c r="AQ33" s="25"/>
      <c r="AR33" s="25"/>
      <c r="AS33" s="129"/>
      <c r="AT33" s="25"/>
      <c r="AU33" s="25"/>
      <c r="AV33" s="129"/>
      <c r="AW33" s="25"/>
      <c r="AX33" s="25"/>
      <c r="AY33" s="129"/>
      <c r="AZ33" s="25"/>
      <c r="BA33" s="25"/>
      <c r="BB33" s="135"/>
      <c r="BC33" s="25"/>
      <c r="BD33" s="25"/>
      <c r="BE33" s="135"/>
      <c r="BF33" s="25"/>
      <c r="BG33" s="25"/>
      <c r="BH33" s="135"/>
      <c r="BI33" s="25"/>
      <c r="BJ33" s="25"/>
      <c r="BK33" s="135"/>
      <c r="BL33" s="25"/>
      <c r="BM33" s="25"/>
      <c r="BN33" s="135"/>
      <c r="BO33" s="25"/>
      <c r="BP33" s="25"/>
      <c r="BQ33" s="135"/>
      <c r="BR33" s="25"/>
      <c r="BS33" s="25"/>
      <c r="BT33" s="135"/>
      <c r="BU33" s="25"/>
      <c r="BV33" s="25"/>
      <c r="BW33" s="150"/>
      <c r="BX33" s="25"/>
      <c r="BY33" s="25"/>
      <c r="BZ33" s="150"/>
      <c r="CA33" s="25"/>
      <c r="CB33" s="25"/>
      <c r="CC33" s="150"/>
      <c r="CD33" s="25"/>
      <c r="CE33" s="25"/>
      <c r="CF33" s="150"/>
      <c r="CG33" s="25"/>
      <c r="CH33" s="25"/>
      <c r="CI33" s="150"/>
      <c r="CJ33" s="25"/>
      <c r="CK33" s="25"/>
      <c r="CL33" s="150"/>
      <c r="CM33" s="25"/>
      <c r="CN33" s="25"/>
      <c r="CO33" s="150"/>
      <c r="CP33" s="25"/>
      <c r="CQ33" s="25"/>
      <c r="CR33" s="145"/>
      <c r="CS33" s="25"/>
      <c r="CT33" s="25"/>
      <c r="CU33" s="145"/>
      <c r="CV33" s="25"/>
      <c r="CW33" s="25"/>
      <c r="CX33" s="145"/>
      <c r="CY33" s="25"/>
      <c r="CZ33" s="25"/>
      <c r="DA33" s="145"/>
      <c r="DB33" s="25"/>
      <c r="DC33" s="25"/>
      <c r="DD33" s="145"/>
      <c r="DE33" s="25"/>
      <c r="DF33" s="25"/>
      <c r="DG33" s="145"/>
      <c r="DH33" s="25"/>
      <c r="DI33" s="25"/>
      <c r="DJ33" s="145"/>
      <c r="DK33" s="25"/>
      <c r="DL33" s="25"/>
      <c r="DM33" s="140"/>
      <c r="DN33" s="25"/>
      <c r="DO33" s="25"/>
      <c r="DP33" s="140"/>
      <c r="DQ33" s="25"/>
      <c r="DR33" s="25"/>
      <c r="DS33" s="140"/>
      <c r="DT33" s="25"/>
      <c r="DU33" s="25"/>
      <c r="DV33" s="140"/>
      <c r="DW33" s="25"/>
      <c r="DX33" s="25"/>
      <c r="DY33" s="140"/>
      <c r="DZ33" s="25"/>
      <c r="EA33" s="25"/>
      <c r="EB33" s="140"/>
      <c r="EC33" s="25"/>
      <c r="ED33" s="25"/>
      <c r="EE33" s="140"/>
      <c r="EF33" s="25"/>
      <c r="EG33" s="25"/>
      <c r="EH33" s="155"/>
      <c r="EI33" s="25"/>
      <c r="EJ33" s="25"/>
      <c r="EK33" s="155"/>
      <c r="EL33" s="25"/>
      <c r="EM33" s="25"/>
      <c r="EN33" s="155"/>
      <c r="EO33" s="25"/>
      <c r="EP33" s="25"/>
      <c r="EQ33" s="155"/>
      <c r="ER33" s="25"/>
      <c r="ES33" s="25"/>
      <c r="ET33" s="155"/>
      <c r="EU33" s="25"/>
      <c r="EV33" s="25"/>
      <c r="EW33" s="155"/>
      <c r="EX33" s="25"/>
      <c r="EY33" s="25"/>
      <c r="EZ33" s="15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08"/>
      <c r="FV33" s="207"/>
      <c r="FW33" s="206"/>
      <c r="FX33" s="206"/>
      <c r="FY33" s="206"/>
      <c r="FZ33" s="206"/>
      <c r="GA33" s="206"/>
      <c r="GB33" s="206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  <c r="IV33" s="73"/>
    </row>
    <row r="34" spans="1:256" s="30" customFormat="1" ht="16.5" customHeight="1">
      <c r="A34" s="241"/>
      <c r="B34" s="244"/>
      <c r="C34" s="195">
        <v>40588</v>
      </c>
      <c r="D34" s="46"/>
      <c r="E34" s="46"/>
      <c r="F34" s="47"/>
      <c r="G34" s="174">
        <v>40589</v>
      </c>
      <c r="H34" s="46"/>
      <c r="I34" s="46"/>
      <c r="J34" s="65"/>
      <c r="K34" s="174">
        <v>40590</v>
      </c>
      <c r="L34" s="46"/>
      <c r="M34" s="46"/>
      <c r="N34" s="47"/>
      <c r="O34" s="176">
        <v>40591</v>
      </c>
      <c r="P34" s="46"/>
      <c r="Q34" s="46"/>
      <c r="R34" s="47"/>
      <c r="S34" s="174">
        <v>40592</v>
      </c>
      <c r="T34" s="46"/>
      <c r="U34" s="46"/>
      <c r="V34" s="47"/>
      <c r="W34" s="178">
        <v>40593</v>
      </c>
      <c r="X34" s="57"/>
      <c r="Y34" s="57"/>
      <c r="Z34" s="68"/>
      <c r="AA34" s="220">
        <v>40594</v>
      </c>
      <c r="AB34" s="57"/>
      <c r="AC34" s="57"/>
      <c r="AD34" s="81"/>
      <c r="AE34" s="21"/>
      <c r="AF34" s="21"/>
      <c r="AG34" s="128"/>
      <c r="AH34" s="21"/>
      <c r="AI34" s="21"/>
      <c r="AJ34" s="128"/>
      <c r="AK34" s="21"/>
      <c r="AL34" s="21"/>
      <c r="AM34" s="128"/>
      <c r="AN34" s="21"/>
      <c r="AO34" s="21"/>
      <c r="AP34" s="128"/>
      <c r="AQ34" s="21"/>
      <c r="AR34" s="21"/>
      <c r="AS34" s="128"/>
      <c r="AT34" s="21"/>
      <c r="AU34" s="21"/>
      <c r="AV34" s="128"/>
      <c r="AW34" s="21"/>
      <c r="AX34" s="21"/>
      <c r="AY34" s="128"/>
      <c r="AZ34" s="21"/>
      <c r="BA34" s="21"/>
      <c r="BB34" s="133"/>
      <c r="BC34" s="21"/>
      <c r="BD34" s="21"/>
      <c r="BE34" s="133"/>
      <c r="BF34" s="21"/>
      <c r="BG34" s="21"/>
      <c r="BH34" s="133"/>
      <c r="BI34" s="21"/>
      <c r="BJ34" s="21"/>
      <c r="BK34" s="133"/>
      <c r="BL34" s="21"/>
      <c r="BM34" s="21"/>
      <c r="BN34" s="133"/>
      <c r="BO34" s="21"/>
      <c r="BP34" s="21"/>
      <c r="BQ34" s="133"/>
      <c r="BR34" s="21"/>
      <c r="BS34" s="21"/>
      <c r="BT34" s="133"/>
      <c r="BU34" s="21"/>
      <c r="BV34" s="21"/>
      <c r="BW34" s="149"/>
      <c r="BX34" s="21"/>
      <c r="BY34" s="21"/>
      <c r="BZ34" s="149"/>
      <c r="CA34" s="21"/>
      <c r="CB34" s="21"/>
      <c r="CC34" s="149"/>
      <c r="CD34" s="21"/>
      <c r="CE34" s="21"/>
      <c r="CF34" s="149"/>
      <c r="CG34" s="21"/>
      <c r="CH34" s="21"/>
      <c r="CI34" s="149"/>
      <c r="CJ34" s="21"/>
      <c r="CK34" s="21"/>
      <c r="CL34" s="149"/>
      <c r="CM34" s="21"/>
      <c r="CN34" s="21"/>
      <c r="CO34" s="149"/>
      <c r="CP34" s="21"/>
      <c r="CQ34" s="21"/>
      <c r="CR34" s="144"/>
      <c r="CS34" s="21"/>
      <c r="CT34" s="21"/>
      <c r="CU34" s="144"/>
      <c r="CV34" s="21"/>
      <c r="CW34" s="21"/>
      <c r="CX34" s="144"/>
      <c r="CY34" s="21"/>
      <c r="CZ34" s="21"/>
      <c r="DA34" s="144"/>
      <c r="DB34" s="21"/>
      <c r="DC34" s="21"/>
      <c r="DD34" s="144"/>
      <c r="DE34" s="21"/>
      <c r="DF34" s="21"/>
      <c r="DG34" s="144"/>
      <c r="DH34" s="21"/>
      <c r="DI34" s="21"/>
      <c r="DJ34" s="144"/>
      <c r="DK34" s="21"/>
      <c r="DL34" s="21"/>
      <c r="DM34" s="139"/>
      <c r="DN34" s="21"/>
      <c r="DO34" s="21"/>
      <c r="DP34" s="139"/>
      <c r="DQ34" s="21"/>
      <c r="DR34" s="21"/>
      <c r="DS34" s="139"/>
      <c r="DT34" s="21"/>
      <c r="DU34" s="21"/>
      <c r="DV34" s="139"/>
      <c r="DW34" s="21"/>
      <c r="DX34" s="21"/>
      <c r="DY34" s="139"/>
      <c r="DZ34" s="21"/>
      <c r="EA34" s="21"/>
      <c r="EB34" s="139"/>
      <c r="EC34" s="21"/>
      <c r="ED34" s="21"/>
      <c r="EE34" s="139"/>
      <c r="EF34" s="21"/>
      <c r="EG34" s="21"/>
      <c r="EH34" s="154"/>
      <c r="EI34" s="21"/>
      <c r="EJ34" s="21"/>
      <c r="EK34" s="154"/>
      <c r="EL34" s="21"/>
      <c r="EM34" s="21"/>
      <c r="EN34" s="154"/>
      <c r="EO34" s="21"/>
      <c r="EP34" s="21"/>
      <c r="EQ34" s="154"/>
      <c r="ER34" s="21"/>
      <c r="ES34" s="21"/>
      <c r="ET34" s="154"/>
      <c r="EU34" s="21"/>
      <c r="EV34" s="21"/>
      <c r="EW34" s="154"/>
      <c r="EX34" s="21"/>
      <c r="EY34" s="21"/>
      <c r="EZ34" s="154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8"/>
      <c r="FM34" s="28"/>
      <c r="FN34" s="28"/>
      <c r="FO34" s="28"/>
      <c r="FP34" s="28"/>
      <c r="FQ34" s="28"/>
      <c r="FR34" s="28"/>
      <c r="FS34" s="21"/>
      <c r="FT34" s="21"/>
      <c r="FU34" s="208"/>
      <c r="FV34" s="207">
        <f>SUMIF($D34:$AD34,"=k",$D35:$AD35)</f>
        <v>0</v>
      </c>
      <c r="FW34" s="206">
        <f>SUMIF($D34:$AD34,"=s",$D35:$AD35)</f>
        <v>0</v>
      </c>
      <c r="FX34" s="206">
        <f>SUMIF($D34:$AD34,"=b",$D35:$AD35)</f>
        <v>0</v>
      </c>
      <c r="FY34" s="206">
        <f>SUMIF($D34:$AD34,"=p",$D35:$AD35)</f>
        <v>0</v>
      </c>
      <c r="FZ34" s="206">
        <f>SUMIF($D34:$AD34,"=y",$D35:$AD35)</f>
        <v>0</v>
      </c>
      <c r="GA34" s="206">
        <f>SUMIF($D34:$AD34,"=v",$D35:$AD35)</f>
        <v>0</v>
      </c>
      <c r="GB34" s="206">
        <f>SUMIF($D34:$AD34,"=j",$D35:$AD35)</f>
        <v>0</v>
      </c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</row>
    <row r="35" spans="1:256" s="29" customFormat="1" ht="16.5" customHeight="1">
      <c r="A35" s="241"/>
      <c r="B35" s="244"/>
      <c r="C35" s="196"/>
      <c r="D35" s="44"/>
      <c r="E35" s="44"/>
      <c r="F35" s="45"/>
      <c r="G35" s="175"/>
      <c r="H35" s="44"/>
      <c r="I35" s="44"/>
      <c r="J35" s="64"/>
      <c r="K35" s="175"/>
      <c r="L35" s="44"/>
      <c r="M35" s="44"/>
      <c r="N35" s="45"/>
      <c r="O35" s="177"/>
      <c r="P35" s="44"/>
      <c r="Q35" s="44"/>
      <c r="R35" s="45"/>
      <c r="S35" s="175"/>
      <c r="T35" s="44"/>
      <c r="U35" s="44"/>
      <c r="V35" s="45"/>
      <c r="W35" s="179"/>
      <c r="X35" s="58"/>
      <c r="Y35" s="58"/>
      <c r="Z35" s="94"/>
      <c r="AA35" s="221"/>
      <c r="AB35" s="75"/>
      <c r="AC35" s="75"/>
      <c r="AD35" s="79"/>
      <c r="AE35" s="25"/>
      <c r="AF35" s="25"/>
      <c r="AG35" s="129"/>
      <c r="AH35" s="25"/>
      <c r="AI35" s="25"/>
      <c r="AJ35" s="129"/>
      <c r="AK35" s="25"/>
      <c r="AL35" s="25"/>
      <c r="AM35" s="129"/>
      <c r="AN35" s="25"/>
      <c r="AO35" s="25"/>
      <c r="AP35" s="129"/>
      <c r="AQ35" s="25"/>
      <c r="AR35" s="25"/>
      <c r="AS35" s="129"/>
      <c r="AT35" s="25"/>
      <c r="AU35" s="25"/>
      <c r="AV35" s="129"/>
      <c r="AW35" s="25"/>
      <c r="AX35" s="25"/>
      <c r="AY35" s="129"/>
      <c r="AZ35" s="25"/>
      <c r="BA35" s="25"/>
      <c r="BB35" s="135"/>
      <c r="BC35" s="25"/>
      <c r="BD35" s="25"/>
      <c r="BE35" s="135"/>
      <c r="BF35" s="25"/>
      <c r="BG35" s="25"/>
      <c r="BH35" s="135"/>
      <c r="BI35" s="25"/>
      <c r="BJ35" s="25"/>
      <c r="BK35" s="135"/>
      <c r="BL35" s="25"/>
      <c r="BM35" s="25"/>
      <c r="BN35" s="135"/>
      <c r="BO35" s="25"/>
      <c r="BP35" s="25"/>
      <c r="BQ35" s="135"/>
      <c r="BR35" s="25"/>
      <c r="BS35" s="25"/>
      <c r="BT35" s="135"/>
      <c r="BU35" s="25"/>
      <c r="BV35" s="25"/>
      <c r="BW35" s="150"/>
      <c r="BX35" s="25"/>
      <c r="BY35" s="25"/>
      <c r="BZ35" s="150"/>
      <c r="CA35" s="25"/>
      <c r="CB35" s="25"/>
      <c r="CC35" s="150"/>
      <c r="CD35" s="25"/>
      <c r="CE35" s="25"/>
      <c r="CF35" s="150"/>
      <c r="CG35" s="25"/>
      <c r="CH35" s="25"/>
      <c r="CI35" s="150"/>
      <c r="CJ35" s="25"/>
      <c r="CK35" s="25"/>
      <c r="CL35" s="150"/>
      <c r="CM35" s="25"/>
      <c r="CN35" s="25"/>
      <c r="CO35" s="150"/>
      <c r="CP35" s="25"/>
      <c r="CQ35" s="25"/>
      <c r="CR35" s="145"/>
      <c r="CS35" s="25"/>
      <c r="CT35" s="25"/>
      <c r="CU35" s="145"/>
      <c r="CV35" s="25"/>
      <c r="CW35" s="25"/>
      <c r="CX35" s="145"/>
      <c r="CY35" s="25"/>
      <c r="CZ35" s="25"/>
      <c r="DA35" s="145"/>
      <c r="DB35" s="25"/>
      <c r="DC35" s="25"/>
      <c r="DD35" s="145"/>
      <c r="DE35" s="25"/>
      <c r="DF35" s="25"/>
      <c r="DG35" s="145"/>
      <c r="DH35" s="25"/>
      <c r="DI35" s="25"/>
      <c r="DJ35" s="145"/>
      <c r="DK35" s="25"/>
      <c r="DL35" s="25"/>
      <c r="DM35" s="140"/>
      <c r="DN35" s="25"/>
      <c r="DO35" s="25"/>
      <c r="DP35" s="140"/>
      <c r="DQ35" s="25"/>
      <c r="DR35" s="25"/>
      <c r="DS35" s="140"/>
      <c r="DT35" s="25"/>
      <c r="DU35" s="25"/>
      <c r="DV35" s="140"/>
      <c r="DW35" s="25"/>
      <c r="DX35" s="25"/>
      <c r="DY35" s="140"/>
      <c r="DZ35" s="25"/>
      <c r="EA35" s="25"/>
      <c r="EB35" s="140"/>
      <c r="EC35" s="25"/>
      <c r="ED35" s="25"/>
      <c r="EE35" s="140"/>
      <c r="EF35" s="25"/>
      <c r="EG35" s="25"/>
      <c r="EH35" s="155"/>
      <c r="EI35" s="25"/>
      <c r="EJ35" s="25"/>
      <c r="EK35" s="155"/>
      <c r="EL35" s="25"/>
      <c r="EM35" s="25"/>
      <c r="EN35" s="155"/>
      <c r="EO35" s="25"/>
      <c r="EP35" s="25"/>
      <c r="EQ35" s="155"/>
      <c r="ER35" s="25"/>
      <c r="ES35" s="25"/>
      <c r="ET35" s="155"/>
      <c r="EU35" s="25"/>
      <c r="EV35" s="25"/>
      <c r="EW35" s="155"/>
      <c r="EX35" s="25"/>
      <c r="EY35" s="25"/>
      <c r="EZ35" s="15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08"/>
      <c r="FV35" s="207"/>
      <c r="FW35" s="206"/>
      <c r="FX35" s="206"/>
      <c r="FY35" s="206"/>
      <c r="FZ35" s="206"/>
      <c r="GA35" s="206"/>
      <c r="GB35" s="206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</row>
    <row r="36" spans="1:256" s="30" customFormat="1" ht="16.5" customHeight="1">
      <c r="A36" s="241"/>
      <c r="B36" s="244"/>
      <c r="C36" s="166">
        <v>40595</v>
      </c>
      <c r="D36" s="46"/>
      <c r="E36" s="46"/>
      <c r="F36" s="47"/>
      <c r="G36" s="180">
        <v>40596</v>
      </c>
      <c r="H36" s="46"/>
      <c r="I36" s="46"/>
      <c r="J36" s="65"/>
      <c r="K36" s="168">
        <v>40597</v>
      </c>
      <c r="L36" s="46"/>
      <c r="M36" s="46"/>
      <c r="N36" s="47"/>
      <c r="O36" s="211">
        <v>40598</v>
      </c>
      <c r="P36" s="46"/>
      <c r="Q36" s="46"/>
      <c r="R36" s="47"/>
      <c r="S36" s="168">
        <v>40599</v>
      </c>
      <c r="T36" s="46"/>
      <c r="U36" s="46"/>
      <c r="V36" s="47"/>
      <c r="W36" s="170">
        <v>40600</v>
      </c>
      <c r="X36" s="59"/>
      <c r="Y36" s="59"/>
      <c r="Z36" s="68"/>
      <c r="AA36" s="164">
        <v>40601</v>
      </c>
      <c r="AB36" s="59"/>
      <c r="AC36" s="59"/>
      <c r="AD36" s="70"/>
      <c r="AE36" s="21"/>
      <c r="AF36" s="21"/>
      <c r="AG36" s="128">
        <f aca="true" t="shared" si="257" ref="AG36:AI37">D36</f>
        <v>0</v>
      </c>
      <c r="AH36" s="21">
        <f t="shared" si="257"/>
        <v>0</v>
      </c>
      <c r="AI36" s="21">
        <f t="shared" si="257"/>
        <v>0</v>
      </c>
      <c r="AJ36" s="128">
        <f aca="true" t="shared" si="258" ref="AJ36:AL37">H36</f>
        <v>0</v>
      </c>
      <c r="AK36" s="21">
        <f t="shared" si="258"/>
        <v>0</v>
      </c>
      <c r="AL36" s="21">
        <f t="shared" si="258"/>
        <v>0</v>
      </c>
      <c r="AM36" s="128">
        <f aca="true" t="shared" si="259" ref="AM36:AO37">L36</f>
        <v>0</v>
      </c>
      <c r="AN36" s="21">
        <f t="shared" si="259"/>
        <v>0</v>
      </c>
      <c r="AO36" s="21">
        <f t="shared" si="259"/>
        <v>0</v>
      </c>
      <c r="AP36" s="128">
        <f aca="true" t="shared" si="260" ref="AP36:AR37">P36</f>
        <v>0</v>
      </c>
      <c r="AQ36" s="21">
        <f t="shared" si="260"/>
        <v>0</v>
      </c>
      <c r="AR36" s="21">
        <f t="shared" si="260"/>
        <v>0</v>
      </c>
      <c r="AS36" s="128">
        <f aca="true" t="shared" si="261" ref="AS36:AU37">T36</f>
        <v>0</v>
      </c>
      <c r="AT36" s="21">
        <f t="shared" si="261"/>
        <v>0</v>
      </c>
      <c r="AU36" s="21">
        <f t="shared" si="261"/>
        <v>0</v>
      </c>
      <c r="AV36" s="128">
        <f aca="true" t="shared" si="262" ref="AV36:AX37">X36</f>
        <v>0</v>
      </c>
      <c r="AW36" s="21">
        <f t="shared" si="262"/>
        <v>0</v>
      </c>
      <c r="AX36" s="21">
        <f t="shared" si="262"/>
        <v>0</v>
      </c>
      <c r="AY36" s="128">
        <f aca="true" t="shared" si="263" ref="AY36:BA37">AB36</f>
        <v>0</v>
      </c>
      <c r="AZ36" s="21">
        <f t="shared" si="263"/>
        <v>0</v>
      </c>
      <c r="BA36" s="21">
        <f t="shared" si="263"/>
        <v>0</v>
      </c>
      <c r="BB36" s="133">
        <f aca="true" t="shared" si="264" ref="BB36:BD37">D38</f>
        <v>0</v>
      </c>
      <c r="BC36" s="21">
        <f t="shared" si="264"/>
        <v>0</v>
      </c>
      <c r="BD36" s="21">
        <f t="shared" si="264"/>
        <v>0</v>
      </c>
      <c r="BE36" s="133">
        <f aca="true" t="shared" si="265" ref="BE36:BG37">H38</f>
        <v>0</v>
      </c>
      <c r="BF36" s="21">
        <f t="shared" si="265"/>
        <v>0</v>
      </c>
      <c r="BG36" s="21">
        <f t="shared" si="265"/>
        <v>0</v>
      </c>
      <c r="BH36" s="133">
        <f aca="true" t="shared" si="266" ref="BH36:BJ37">L38</f>
        <v>0</v>
      </c>
      <c r="BI36" s="21">
        <f t="shared" si="266"/>
        <v>0</v>
      </c>
      <c r="BJ36" s="21">
        <f t="shared" si="266"/>
        <v>0</v>
      </c>
      <c r="BK36" s="133">
        <f aca="true" t="shared" si="267" ref="BK36:BM37">P38</f>
        <v>0</v>
      </c>
      <c r="BL36" s="21">
        <f t="shared" si="267"/>
        <v>0</v>
      </c>
      <c r="BM36" s="21">
        <f t="shared" si="267"/>
        <v>0</v>
      </c>
      <c r="BN36" s="133">
        <f aca="true" t="shared" si="268" ref="BN36:BP37">T38</f>
        <v>0</v>
      </c>
      <c r="BO36" s="21">
        <f t="shared" si="268"/>
        <v>0</v>
      </c>
      <c r="BP36" s="21">
        <f t="shared" si="268"/>
        <v>0</v>
      </c>
      <c r="BQ36" s="133">
        <f aca="true" t="shared" si="269" ref="BQ36:BS37">X38</f>
        <v>0</v>
      </c>
      <c r="BR36" s="21">
        <f t="shared" si="269"/>
        <v>0</v>
      </c>
      <c r="BS36" s="21">
        <f t="shared" si="269"/>
        <v>0</v>
      </c>
      <c r="BT36" s="133">
        <f aca="true" t="shared" si="270" ref="BT36:BV37">AB38</f>
        <v>0</v>
      </c>
      <c r="BU36" s="21">
        <f t="shared" si="270"/>
        <v>0</v>
      </c>
      <c r="BV36" s="21">
        <f t="shared" si="270"/>
        <v>0</v>
      </c>
      <c r="BW36" s="149">
        <f aca="true" t="shared" si="271" ref="BW36:BY37">D40</f>
        <v>0</v>
      </c>
      <c r="BX36" s="21">
        <f t="shared" si="271"/>
        <v>0</v>
      </c>
      <c r="BY36" s="21">
        <f t="shared" si="271"/>
        <v>0</v>
      </c>
      <c r="BZ36" s="149">
        <f aca="true" t="shared" si="272" ref="BZ36:CB37">H40</f>
        <v>0</v>
      </c>
      <c r="CA36" s="21">
        <f t="shared" si="272"/>
        <v>0</v>
      </c>
      <c r="CB36" s="21">
        <f t="shared" si="272"/>
        <v>0</v>
      </c>
      <c r="CC36" s="149">
        <f aca="true" t="shared" si="273" ref="CC36:CE37">L40</f>
        <v>0</v>
      </c>
      <c r="CD36" s="21">
        <f t="shared" si="273"/>
        <v>0</v>
      </c>
      <c r="CE36" s="21">
        <f t="shared" si="273"/>
        <v>0</v>
      </c>
      <c r="CF36" s="149">
        <f aca="true" t="shared" si="274" ref="CF36:CH37">P40</f>
        <v>0</v>
      </c>
      <c r="CG36" s="21">
        <f t="shared" si="274"/>
        <v>0</v>
      </c>
      <c r="CH36" s="21">
        <f t="shared" si="274"/>
        <v>0</v>
      </c>
      <c r="CI36" s="149">
        <f aca="true" t="shared" si="275" ref="CI36:CK37">T40</f>
        <v>0</v>
      </c>
      <c r="CJ36" s="21">
        <f t="shared" si="275"/>
        <v>0</v>
      </c>
      <c r="CK36" s="21">
        <f t="shared" si="275"/>
        <v>0</v>
      </c>
      <c r="CL36" s="149">
        <f aca="true" t="shared" si="276" ref="CL36:CN37">X40</f>
        <v>0</v>
      </c>
      <c r="CM36" s="21">
        <f t="shared" si="276"/>
        <v>0</v>
      </c>
      <c r="CN36" s="21">
        <f t="shared" si="276"/>
        <v>0</v>
      </c>
      <c r="CO36" s="149">
        <f aca="true" t="shared" si="277" ref="CO36:CQ37">AB40</f>
        <v>0</v>
      </c>
      <c r="CP36" s="21">
        <f t="shared" si="277"/>
        <v>0</v>
      </c>
      <c r="CQ36" s="21">
        <f t="shared" si="277"/>
        <v>0</v>
      </c>
      <c r="CR36" s="144">
        <f aca="true" t="shared" si="278" ref="CR36:CT37">D42</f>
        <v>0</v>
      </c>
      <c r="CS36" s="21">
        <f t="shared" si="278"/>
        <v>0</v>
      </c>
      <c r="CT36" s="21">
        <f t="shared" si="278"/>
        <v>0</v>
      </c>
      <c r="CU36" s="144">
        <f aca="true" t="shared" si="279" ref="CU36:CW37">H42</f>
        <v>0</v>
      </c>
      <c r="CV36" s="21">
        <f t="shared" si="279"/>
        <v>0</v>
      </c>
      <c r="CW36" s="21">
        <f t="shared" si="279"/>
        <v>0</v>
      </c>
      <c r="CX36" s="144">
        <f aca="true" t="shared" si="280" ref="CX36:CZ37">L42</f>
        <v>0</v>
      </c>
      <c r="CY36" s="21">
        <f t="shared" si="280"/>
        <v>0</v>
      </c>
      <c r="CZ36" s="21">
        <f t="shared" si="280"/>
        <v>0</v>
      </c>
      <c r="DA36" s="144">
        <f aca="true" t="shared" si="281" ref="DA36:DC37">P42</f>
        <v>0</v>
      </c>
      <c r="DB36" s="21">
        <f t="shared" si="281"/>
        <v>0</v>
      </c>
      <c r="DC36" s="21">
        <f t="shared" si="281"/>
        <v>0</v>
      </c>
      <c r="DD36" s="144">
        <f aca="true" t="shared" si="282" ref="DD36:DF37">T42</f>
        <v>0</v>
      </c>
      <c r="DE36" s="21">
        <f t="shared" si="282"/>
        <v>0</v>
      </c>
      <c r="DF36" s="21">
        <f t="shared" si="282"/>
        <v>0</v>
      </c>
      <c r="DG36" s="144">
        <f aca="true" t="shared" si="283" ref="DG36:DI37">X42</f>
        <v>0</v>
      </c>
      <c r="DH36" s="21">
        <f t="shared" si="283"/>
        <v>0</v>
      </c>
      <c r="DI36" s="21">
        <f t="shared" si="283"/>
        <v>0</v>
      </c>
      <c r="DJ36" s="144">
        <f aca="true" t="shared" si="284" ref="DJ36:DL37">AB42</f>
        <v>0</v>
      </c>
      <c r="DK36" s="21">
        <f t="shared" si="284"/>
        <v>0</v>
      </c>
      <c r="DL36" s="21">
        <f t="shared" si="284"/>
        <v>0</v>
      </c>
      <c r="DM36" s="139">
        <f aca="true" t="shared" si="285" ref="DM36:DO37">D44</f>
        <v>0</v>
      </c>
      <c r="DN36" s="21">
        <f t="shared" si="285"/>
        <v>0</v>
      </c>
      <c r="DO36" s="21">
        <f t="shared" si="285"/>
        <v>0</v>
      </c>
      <c r="DP36" s="139">
        <f aca="true" t="shared" si="286" ref="DP36:DR37">H44</f>
        <v>0</v>
      </c>
      <c r="DQ36" s="21">
        <f t="shared" si="286"/>
        <v>0</v>
      </c>
      <c r="DR36" s="21">
        <f t="shared" si="286"/>
        <v>0</v>
      </c>
      <c r="DS36" s="139">
        <f aca="true" t="shared" si="287" ref="DS36:DU37">L44</f>
        <v>0</v>
      </c>
      <c r="DT36" s="21">
        <f t="shared" si="287"/>
        <v>0</v>
      </c>
      <c r="DU36" s="21">
        <f t="shared" si="287"/>
        <v>0</v>
      </c>
      <c r="DV36" s="139">
        <f aca="true" t="shared" si="288" ref="DV36:DX37">P44</f>
        <v>0</v>
      </c>
      <c r="DW36" s="21">
        <f t="shared" si="288"/>
        <v>0</v>
      </c>
      <c r="DX36" s="21">
        <f t="shared" si="288"/>
        <v>0</v>
      </c>
      <c r="DY36" s="139">
        <f aca="true" t="shared" si="289" ref="DY36:EA37">T44</f>
        <v>0</v>
      </c>
      <c r="DZ36" s="21">
        <f t="shared" si="289"/>
        <v>0</v>
      </c>
      <c r="EA36" s="21">
        <f t="shared" si="289"/>
        <v>0</v>
      </c>
      <c r="EB36" s="139">
        <f aca="true" t="shared" si="290" ref="EB36:ED37">X44</f>
        <v>0</v>
      </c>
      <c r="EC36" s="21">
        <f t="shared" si="290"/>
        <v>0</v>
      </c>
      <c r="ED36" s="21">
        <f t="shared" si="290"/>
        <v>0</v>
      </c>
      <c r="EE36" s="139">
        <f aca="true" t="shared" si="291" ref="EE36:EG37">AB44</f>
        <v>0</v>
      </c>
      <c r="EF36" s="21">
        <f t="shared" si="291"/>
        <v>0</v>
      </c>
      <c r="EG36" s="21">
        <f t="shared" si="291"/>
        <v>0</v>
      </c>
      <c r="EH36" s="154">
        <f aca="true" t="shared" si="292" ref="EH36:EJ37">D46</f>
        <v>0</v>
      </c>
      <c r="EI36" s="21">
        <f t="shared" si="292"/>
        <v>0</v>
      </c>
      <c r="EJ36" s="21">
        <f t="shared" si="292"/>
        <v>0</v>
      </c>
      <c r="EK36" s="154">
        <f aca="true" t="shared" si="293" ref="EK36:EM37">H46</f>
        <v>0</v>
      </c>
      <c r="EL36" s="21">
        <f t="shared" si="293"/>
        <v>0</v>
      </c>
      <c r="EM36" s="21">
        <f t="shared" si="293"/>
        <v>0</v>
      </c>
      <c r="EN36" s="154">
        <f aca="true" t="shared" si="294" ref="EN36:EP37">L46</f>
        <v>0</v>
      </c>
      <c r="EO36" s="21">
        <f t="shared" si="294"/>
        <v>0</v>
      </c>
      <c r="EP36" s="21">
        <f t="shared" si="294"/>
        <v>0</v>
      </c>
      <c r="EQ36" s="154">
        <f aca="true" t="shared" si="295" ref="EQ36:ES37">P46</f>
        <v>0</v>
      </c>
      <c r="ER36" s="21">
        <f t="shared" si="295"/>
        <v>0</v>
      </c>
      <c r="ES36" s="21">
        <f t="shared" si="295"/>
        <v>0</v>
      </c>
      <c r="ET36" s="154">
        <f aca="true" t="shared" si="296" ref="ET36:EV37">T46</f>
        <v>0</v>
      </c>
      <c r="EU36" s="21">
        <f t="shared" si="296"/>
        <v>0</v>
      </c>
      <c r="EV36" s="21">
        <f t="shared" si="296"/>
        <v>0</v>
      </c>
      <c r="EW36" s="154">
        <f aca="true" t="shared" si="297" ref="EW36:EY37">X46</f>
        <v>0</v>
      </c>
      <c r="EX36" s="21">
        <f t="shared" si="297"/>
        <v>0</v>
      </c>
      <c r="EY36" s="21">
        <f t="shared" si="297"/>
        <v>0</v>
      </c>
      <c r="EZ36" s="154">
        <f aca="true" t="shared" si="298" ref="EZ36:FB37">AB46</f>
        <v>0</v>
      </c>
      <c r="FA36" s="21">
        <f t="shared" si="298"/>
        <v>0</v>
      </c>
      <c r="FB36" s="21">
        <f t="shared" si="298"/>
        <v>0</v>
      </c>
      <c r="FC36" s="21"/>
      <c r="FD36" s="159">
        <f>SUMIF($AY36:$EM36,"=k",$AY37:$EM37)</f>
        <v>0</v>
      </c>
      <c r="FE36" s="159">
        <f>SUMIF($AY36:$EM36,"=s",$AY37:$EM37)</f>
        <v>0</v>
      </c>
      <c r="FF36" s="159">
        <f>SUMIF($AY36:$EM36,"=b",$AY37:$EM37)</f>
        <v>0</v>
      </c>
      <c r="FG36" s="159">
        <f>SUMIF($AY36:$EM36,"=p",$AY37:$EM37)</f>
        <v>0</v>
      </c>
      <c r="FH36" s="159">
        <f>SUMIF($AY36:$EM36,"=y",$AY37:$EM37)</f>
        <v>0</v>
      </c>
      <c r="FI36" s="159">
        <f>SUMIF($AY36:$EM36,"=v",$AY37:$EM37)</f>
        <v>0</v>
      </c>
      <c r="FJ36" s="159">
        <f>SUMIF($AY36:$EM36,"=j",$AY37:$EM37)</f>
        <v>0</v>
      </c>
      <c r="FK36" s="21"/>
      <c r="FL36" s="28"/>
      <c r="FM36" s="28"/>
      <c r="FN36" s="28"/>
      <c r="FO36" s="28"/>
      <c r="FP36" s="28"/>
      <c r="FQ36" s="28"/>
      <c r="FR36" s="28"/>
      <c r="FS36" s="21"/>
      <c r="FT36" s="21"/>
      <c r="FU36" s="208"/>
      <c r="FV36" s="207">
        <f>SUMIF($D36:$AD36,"=k",$D37:$AD37)</f>
        <v>0</v>
      </c>
      <c r="FW36" s="206">
        <f>SUMIF($D36:$AD36,"=s",$D37:$AD37)</f>
        <v>0</v>
      </c>
      <c r="FX36" s="206">
        <f>SUMIF($D36:$AD36,"=b",$D37:$AD37)</f>
        <v>0</v>
      </c>
      <c r="FY36" s="206">
        <f>SUMIF($D36:$AD36,"=p",$D37:$AD37)</f>
        <v>0</v>
      </c>
      <c r="FZ36" s="206">
        <f>SUMIF($D36:$AD36,"=y",$D37:$AD37)</f>
        <v>0</v>
      </c>
      <c r="GA36" s="206">
        <f>SUMIF($D36:$AD36,"=v",$D37:$AD37)</f>
        <v>0</v>
      </c>
      <c r="GB36" s="206">
        <f>SUMIF($D36:$AD36,"=j",$D37:$AD37)</f>
        <v>0</v>
      </c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</row>
    <row r="37" spans="1:256" s="29" customFormat="1" ht="16.5" customHeight="1" thickBot="1">
      <c r="A37" s="241"/>
      <c r="B37" s="244"/>
      <c r="C37" s="224"/>
      <c r="D37" s="44"/>
      <c r="E37" s="44"/>
      <c r="F37" s="45"/>
      <c r="G37" s="225"/>
      <c r="H37" s="48"/>
      <c r="I37" s="48"/>
      <c r="J37" s="66"/>
      <c r="K37" s="198"/>
      <c r="L37" s="48"/>
      <c r="M37" s="48"/>
      <c r="N37" s="49"/>
      <c r="O37" s="226"/>
      <c r="P37" s="48"/>
      <c r="Q37" s="48"/>
      <c r="R37" s="49"/>
      <c r="S37" s="198"/>
      <c r="T37" s="48"/>
      <c r="U37" s="48"/>
      <c r="V37" s="49"/>
      <c r="W37" s="199"/>
      <c r="X37" s="61"/>
      <c r="Y37" s="61"/>
      <c r="Z37" s="69"/>
      <c r="AA37" s="209"/>
      <c r="AB37" s="61"/>
      <c r="AC37" s="61"/>
      <c r="AD37" s="80"/>
      <c r="AE37" s="25"/>
      <c r="AF37" s="25"/>
      <c r="AG37" s="128">
        <f t="shared" si="257"/>
        <v>0</v>
      </c>
      <c r="AH37" s="26">
        <f t="shared" si="257"/>
        <v>0</v>
      </c>
      <c r="AI37" s="21">
        <f t="shared" si="257"/>
        <v>0</v>
      </c>
      <c r="AJ37" s="128">
        <f t="shared" si="258"/>
        <v>0</v>
      </c>
      <c r="AK37" s="26">
        <f t="shared" si="258"/>
        <v>0</v>
      </c>
      <c r="AL37" s="21">
        <f t="shared" si="258"/>
        <v>0</v>
      </c>
      <c r="AM37" s="128">
        <f t="shared" si="259"/>
        <v>0</v>
      </c>
      <c r="AN37" s="26">
        <f t="shared" si="259"/>
        <v>0</v>
      </c>
      <c r="AO37" s="21">
        <f t="shared" si="259"/>
        <v>0</v>
      </c>
      <c r="AP37" s="128">
        <f t="shared" si="260"/>
        <v>0</v>
      </c>
      <c r="AQ37" s="26">
        <f t="shared" si="260"/>
        <v>0</v>
      </c>
      <c r="AR37" s="21">
        <f t="shared" si="260"/>
        <v>0</v>
      </c>
      <c r="AS37" s="128">
        <f t="shared" si="261"/>
        <v>0</v>
      </c>
      <c r="AT37" s="26">
        <f t="shared" si="261"/>
        <v>0</v>
      </c>
      <c r="AU37" s="21">
        <f t="shared" si="261"/>
        <v>0</v>
      </c>
      <c r="AV37" s="128">
        <f t="shared" si="262"/>
        <v>0</v>
      </c>
      <c r="AW37" s="26">
        <f t="shared" si="262"/>
        <v>0</v>
      </c>
      <c r="AX37" s="21">
        <f t="shared" si="262"/>
        <v>0</v>
      </c>
      <c r="AY37" s="128">
        <f t="shared" si="263"/>
        <v>0</v>
      </c>
      <c r="AZ37" s="26">
        <f t="shared" si="263"/>
        <v>0</v>
      </c>
      <c r="BA37" s="21">
        <f t="shared" si="263"/>
        <v>0</v>
      </c>
      <c r="BB37" s="134">
        <f t="shared" si="264"/>
        <v>0</v>
      </c>
      <c r="BC37" s="21">
        <f t="shared" si="264"/>
        <v>0</v>
      </c>
      <c r="BD37" s="26">
        <f t="shared" si="264"/>
        <v>0</v>
      </c>
      <c r="BE37" s="134">
        <f t="shared" si="265"/>
        <v>0</v>
      </c>
      <c r="BF37" s="21">
        <f t="shared" si="265"/>
        <v>0</v>
      </c>
      <c r="BG37" s="26">
        <f t="shared" si="265"/>
        <v>0</v>
      </c>
      <c r="BH37" s="134">
        <f t="shared" si="266"/>
        <v>0</v>
      </c>
      <c r="BI37" s="21">
        <f t="shared" si="266"/>
        <v>0</v>
      </c>
      <c r="BJ37" s="26">
        <f t="shared" si="266"/>
        <v>0</v>
      </c>
      <c r="BK37" s="134">
        <f t="shared" si="267"/>
        <v>0</v>
      </c>
      <c r="BL37" s="21">
        <f t="shared" si="267"/>
        <v>0</v>
      </c>
      <c r="BM37" s="26">
        <f t="shared" si="267"/>
        <v>0</v>
      </c>
      <c r="BN37" s="134">
        <f t="shared" si="268"/>
        <v>0</v>
      </c>
      <c r="BO37" s="21">
        <f t="shared" si="268"/>
        <v>0</v>
      </c>
      <c r="BP37" s="26">
        <f t="shared" si="268"/>
        <v>0</v>
      </c>
      <c r="BQ37" s="134">
        <f t="shared" si="269"/>
        <v>0</v>
      </c>
      <c r="BR37" s="21">
        <f t="shared" si="269"/>
        <v>0</v>
      </c>
      <c r="BS37" s="26">
        <f t="shared" si="269"/>
        <v>0</v>
      </c>
      <c r="BT37" s="134">
        <f t="shared" si="270"/>
        <v>0</v>
      </c>
      <c r="BU37" s="21">
        <f t="shared" si="270"/>
        <v>0</v>
      </c>
      <c r="BV37" s="26">
        <f t="shared" si="270"/>
        <v>0</v>
      </c>
      <c r="BW37" s="150">
        <f t="shared" si="271"/>
        <v>0</v>
      </c>
      <c r="BX37" s="25">
        <f t="shared" si="271"/>
        <v>0</v>
      </c>
      <c r="BY37" s="25">
        <f t="shared" si="271"/>
        <v>0</v>
      </c>
      <c r="BZ37" s="150">
        <f t="shared" si="272"/>
        <v>0</v>
      </c>
      <c r="CA37" s="25">
        <f t="shared" si="272"/>
        <v>0</v>
      </c>
      <c r="CB37" s="25">
        <f t="shared" si="272"/>
        <v>0</v>
      </c>
      <c r="CC37" s="150">
        <f t="shared" si="273"/>
        <v>0</v>
      </c>
      <c r="CD37" s="25">
        <f t="shared" si="273"/>
        <v>0</v>
      </c>
      <c r="CE37" s="25">
        <f t="shared" si="273"/>
        <v>0</v>
      </c>
      <c r="CF37" s="150">
        <f t="shared" si="274"/>
        <v>0</v>
      </c>
      <c r="CG37" s="25">
        <f t="shared" si="274"/>
        <v>0</v>
      </c>
      <c r="CH37" s="25">
        <f t="shared" si="274"/>
        <v>0</v>
      </c>
      <c r="CI37" s="150">
        <f t="shared" si="275"/>
        <v>0</v>
      </c>
      <c r="CJ37" s="25">
        <f t="shared" si="275"/>
        <v>0</v>
      </c>
      <c r="CK37" s="25">
        <f t="shared" si="275"/>
        <v>0</v>
      </c>
      <c r="CL37" s="150">
        <f t="shared" si="276"/>
        <v>0</v>
      </c>
      <c r="CM37" s="25">
        <f t="shared" si="276"/>
        <v>0</v>
      </c>
      <c r="CN37" s="25">
        <f t="shared" si="276"/>
        <v>0</v>
      </c>
      <c r="CO37" s="150">
        <f t="shared" si="277"/>
        <v>0</v>
      </c>
      <c r="CP37" s="25">
        <f t="shared" si="277"/>
        <v>0</v>
      </c>
      <c r="CQ37" s="25">
        <f t="shared" si="277"/>
        <v>0</v>
      </c>
      <c r="CR37" s="145">
        <f t="shared" si="278"/>
        <v>0</v>
      </c>
      <c r="CS37" s="25">
        <f t="shared" si="278"/>
        <v>0</v>
      </c>
      <c r="CT37" s="25">
        <f t="shared" si="278"/>
        <v>0</v>
      </c>
      <c r="CU37" s="145">
        <f t="shared" si="279"/>
        <v>0</v>
      </c>
      <c r="CV37" s="25">
        <f t="shared" si="279"/>
        <v>0</v>
      </c>
      <c r="CW37" s="25">
        <f t="shared" si="279"/>
        <v>0</v>
      </c>
      <c r="CX37" s="145">
        <f t="shared" si="280"/>
        <v>0</v>
      </c>
      <c r="CY37" s="25">
        <f t="shared" si="280"/>
        <v>0</v>
      </c>
      <c r="CZ37" s="25">
        <f t="shared" si="280"/>
        <v>0</v>
      </c>
      <c r="DA37" s="145">
        <f t="shared" si="281"/>
        <v>0</v>
      </c>
      <c r="DB37" s="25">
        <f t="shared" si="281"/>
        <v>0</v>
      </c>
      <c r="DC37" s="25">
        <f t="shared" si="281"/>
        <v>0</v>
      </c>
      <c r="DD37" s="145">
        <f t="shared" si="282"/>
        <v>0</v>
      </c>
      <c r="DE37" s="25">
        <f t="shared" si="282"/>
        <v>0</v>
      </c>
      <c r="DF37" s="25">
        <f t="shared" si="282"/>
        <v>0</v>
      </c>
      <c r="DG37" s="145">
        <f t="shared" si="283"/>
        <v>0</v>
      </c>
      <c r="DH37" s="25">
        <f t="shared" si="283"/>
        <v>0</v>
      </c>
      <c r="DI37" s="25">
        <f t="shared" si="283"/>
        <v>0</v>
      </c>
      <c r="DJ37" s="145">
        <f t="shared" si="284"/>
        <v>0</v>
      </c>
      <c r="DK37" s="25">
        <f t="shared" si="284"/>
        <v>0</v>
      </c>
      <c r="DL37" s="25">
        <f t="shared" si="284"/>
        <v>0</v>
      </c>
      <c r="DM37" s="140">
        <f t="shared" si="285"/>
        <v>0</v>
      </c>
      <c r="DN37" s="25">
        <f t="shared" si="285"/>
        <v>0</v>
      </c>
      <c r="DO37" s="25">
        <f t="shared" si="285"/>
        <v>0</v>
      </c>
      <c r="DP37" s="140">
        <f t="shared" si="286"/>
        <v>0</v>
      </c>
      <c r="DQ37" s="25">
        <f t="shared" si="286"/>
        <v>0</v>
      </c>
      <c r="DR37" s="25">
        <f t="shared" si="286"/>
        <v>0</v>
      </c>
      <c r="DS37" s="140">
        <f t="shared" si="287"/>
        <v>0</v>
      </c>
      <c r="DT37" s="25">
        <f t="shared" si="287"/>
        <v>0</v>
      </c>
      <c r="DU37" s="25">
        <f t="shared" si="287"/>
        <v>0</v>
      </c>
      <c r="DV37" s="140">
        <f t="shared" si="288"/>
        <v>0</v>
      </c>
      <c r="DW37" s="25">
        <f t="shared" si="288"/>
        <v>0</v>
      </c>
      <c r="DX37" s="25">
        <f t="shared" si="288"/>
        <v>0</v>
      </c>
      <c r="DY37" s="140">
        <f t="shared" si="289"/>
        <v>0</v>
      </c>
      <c r="DZ37" s="25">
        <f t="shared" si="289"/>
        <v>0</v>
      </c>
      <c r="EA37" s="25">
        <f t="shared" si="289"/>
        <v>0</v>
      </c>
      <c r="EB37" s="140">
        <f t="shared" si="290"/>
        <v>0</v>
      </c>
      <c r="EC37" s="25">
        <f t="shared" si="290"/>
        <v>0</v>
      </c>
      <c r="ED37" s="25">
        <f t="shared" si="290"/>
        <v>0</v>
      </c>
      <c r="EE37" s="140">
        <f t="shared" si="291"/>
        <v>0</v>
      </c>
      <c r="EF37" s="25">
        <f t="shared" si="291"/>
        <v>0</v>
      </c>
      <c r="EG37" s="25">
        <f t="shared" si="291"/>
        <v>0</v>
      </c>
      <c r="EH37" s="155">
        <f t="shared" si="292"/>
        <v>0</v>
      </c>
      <c r="EI37" s="25">
        <f t="shared" si="292"/>
        <v>0</v>
      </c>
      <c r="EJ37" s="25">
        <f t="shared" si="292"/>
        <v>0</v>
      </c>
      <c r="EK37" s="155">
        <f t="shared" si="293"/>
        <v>0</v>
      </c>
      <c r="EL37" s="25">
        <f t="shared" si="293"/>
        <v>0</v>
      </c>
      <c r="EM37" s="25">
        <f t="shared" si="293"/>
        <v>0</v>
      </c>
      <c r="EN37" s="155">
        <f t="shared" si="294"/>
        <v>0</v>
      </c>
      <c r="EO37" s="25">
        <f t="shared" si="294"/>
        <v>0</v>
      </c>
      <c r="EP37" s="25">
        <f t="shared" si="294"/>
        <v>0</v>
      </c>
      <c r="EQ37" s="155">
        <f t="shared" si="295"/>
        <v>0</v>
      </c>
      <c r="ER37" s="25">
        <f t="shared" si="295"/>
        <v>0</v>
      </c>
      <c r="ES37" s="25">
        <f t="shared" si="295"/>
        <v>0</v>
      </c>
      <c r="ET37" s="155">
        <f t="shared" si="296"/>
        <v>0</v>
      </c>
      <c r="EU37" s="25">
        <f t="shared" si="296"/>
        <v>0</v>
      </c>
      <c r="EV37" s="25">
        <f t="shared" si="296"/>
        <v>0</v>
      </c>
      <c r="EW37" s="155">
        <f t="shared" si="297"/>
        <v>0</v>
      </c>
      <c r="EX37" s="25">
        <f t="shared" si="297"/>
        <v>0</v>
      </c>
      <c r="EY37" s="25">
        <f t="shared" si="297"/>
        <v>0</v>
      </c>
      <c r="EZ37" s="155">
        <f t="shared" si="298"/>
        <v>0</v>
      </c>
      <c r="FA37" s="25">
        <f t="shared" si="298"/>
        <v>0</v>
      </c>
      <c r="FB37" s="25">
        <f t="shared" si="298"/>
        <v>0</v>
      </c>
      <c r="FC37" s="25"/>
      <c r="FD37" s="159"/>
      <c r="FE37" s="159"/>
      <c r="FF37" s="159"/>
      <c r="FG37" s="159"/>
      <c r="FH37" s="159"/>
      <c r="FI37" s="159"/>
      <c r="FJ37" s="159"/>
      <c r="FK37" s="25"/>
      <c r="FL37" s="10" t="str">
        <f>INT(FD36/60)&amp;":"&amp;ROUND(((FD36/60-INT(FD36/60))*60),1)</f>
        <v>0:0</v>
      </c>
      <c r="FM37" s="10" t="str">
        <f aca="true" t="shared" si="299" ref="FM37:FR37">INT(FE36/60)&amp;":"&amp;ROUND(((FE36/60-INT(FE36/60))*60),1)</f>
        <v>0:0</v>
      </c>
      <c r="FN37" s="10" t="str">
        <f t="shared" si="299"/>
        <v>0:0</v>
      </c>
      <c r="FO37" s="10" t="str">
        <f t="shared" si="299"/>
        <v>0:0</v>
      </c>
      <c r="FP37" s="10" t="str">
        <f t="shared" si="299"/>
        <v>0:0</v>
      </c>
      <c r="FQ37" s="10" t="str">
        <f t="shared" si="299"/>
        <v>0:0</v>
      </c>
      <c r="FR37" s="10" t="str">
        <f t="shared" si="299"/>
        <v>0:0</v>
      </c>
      <c r="FS37" s="25"/>
      <c r="FT37" s="25"/>
      <c r="FU37" s="208"/>
      <c r="FV37" s="207"/>
      <c r="FW37" s="206"/>
      <c r="FX37" s="206"/>
      <c r="FY37" s="206"/>
      <c r="FZ37" s="206"/>
      <c r="GA37" s="206"/>
      <c r="GB37" s="206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3"/>
    </row>
    <row r="38" spans="1:256" s="30" customFormat="1" ht="16.5" customHeight="1">
      <c r="A38" s="241"/>
      <c r="B38" s="244"/>
      <c r="C38" s="185">
        <v>40602</v>
      </c>
      <c r="D38" s="42"/>
      <c r="E38" s="42"/>
      <c r="F38" s="115"/>
      <c r="G38" s="187">
        <v>40603</v>
      </c>
      <c r="H38" s="42"/>
      <c r="I38" s="42"/>
      <c r="J38" s="63"/>
      <c r="K38" s="188">
        <v>40604</v>
      </c>
      <c r="L38" s="42"/>
      <c r="M38" s="42"/>
      <c r="N38" s="43"/>
      <c r="O38" s="187">
        <v>40605</v>
      </c>
      <c r="P38" s="42"/>
      <c r="Q38" s="42"/>
      <c r="R38" s="43"/>
      <c r="S38" s="188">
        <v>40606</v>
      </c>
      <c r="T38" s="42"/>
      <c r="U38" s="42"/>
      <c r="V38" s="43"/>
      <c r="W38" s="222">
        <v>40607</v>
      </c>
      <c r="X38" s="62"/>
      <c r="Y38" s="62"/>
      <c r="Z38" s="93"/>
      <c r="AA38" s="223">
        <v>40608</v>
      </c>
      <c r="AB38" s="62"/>
      <c r="AC38" s="62"/>
      <c r="AD38" s="106"/>
      <c r="AE38" s="21"/>
      <c r="AF38" s="21"/>
      <c r="AG38" s="128">
        <f aca="true" t="shared" si="300" ref="AG38:AI39">D38</f>
        <v>0</v>
      </c>
      <c r="AH38" s="21">
        <f t="shared" si="300"/>
        <v>0</v>
      </c>
      <c r="AI38" s="126">
        <f t="shared" si="300"/>
        <v>0</v>
      </c>
      <c r="AJ38" s="128">
        <f aca="true" t="shared" si="301" ref="AJ38:AL39">H38</f>
        <v>0</v>
      </c>
      <c r="AK38" s="21">
        <f t="shared" si="301"/>
        <v>0</v>
      </c>
      <c r="AL38" s="21">
        <f t="shared" si="301"/>
        <v>0</v>
      </c>
      <c r="AM38" s="128">
        <f aca="true" t="shared" si="302" ref="AM38:AO39">L38</f>
        <v>0</v>
      </c>
      <c r="AN38" s="21">
        <f t="shared" si="302"/>
        <v>0</v>
      </c>
      <c r="AO38" s="21">
        <f t="shared" si="302"/>
        <v>0</v>
      </c>
      <c r="AP38" s="128">
        <f aca="true" t="shared" si="303" ref="AP38:AR39">P38</f>
        <v>0</v>
      </c>
      <c r="AQ38" s="21">
        <f t="shared" si="303"/>
        <v>0</v>
      </c>
      <c r="AR38" s="21">
        <f t="shared" si="303"/>
        <v>0</v>
      </c>
      <c r="AS38" s="128">
        <f aca="true" t="shared" si="304" ref="AS38:AU39">T38</f>
        <v>0</v>
      </c>
      <c r="AT38" s="21">
        <f t="shared" si="304"/>
        <v>0</v>
      </c>
      <c r="AU38" s="21">
        <f t="shared" si="304"/>
        <v>0</v>
      </c>
      <c r="AV38" s="128">
        <f aca="true" t="shared" si="305" ref="AV38:AX39">X38</f>
        <v>0</v>
      </c>
      <c r="AW38" s="21">
        <f t="shared" si="305"/>
        <v>0</v>
      </c>
      <c r="AX38" s="21">
        <f t="shared" si="305"/>
        <v>0</v>
      </c>
      <c r="AY38" s="128">
        <f aca="true" t="shared" si="306" ref="AY38:BA39">AB38</f>
        <v>0</v>
      </c>
      <c r="AZ38" s="21">
        <f t="shared" si="306"/>
        <v>0</v>
      </c>
      <c r="BA38" s="21">
        <f t="shared" si="306"/>
        <v>0</v>
      </c>
      <c r="BB38" s="133">
        <f aca="true" t="shared" si="307" ref="BB38:BD39">D40</f>
        <v>0</v>
      </c>
      <c r="BC38" s="21">
        <f t="shared" si="307"/>
        <v>0</v>
      </c>
      <c r="BD38" s="21">
        <f t="shared" si="307"/>
        <v>0</v>
      </c>
      <c r="BE38" s="133">
        <f aca="true" t="shared" si="308" ref="BE38:BG39">H40</f>
        <v>0</v>
      </c>
      <c r="BF38" s="21">
        <f t="shared" si="308"/>
        <v>0</v>
      </c>
      <c r="BG38" s="21">
        <f t="shared" si="308"/>
        <v>0</v>
      </c>
      <c r="BH38" s="133">
        <f aca="true" t="shared" si="309" ref="BH38:BJ39">L40</f>
        <v>0</v>
      </c>
      <c r="BI38" s="21">
        <f t="shared" si="309"/>
        <v>0</v>
      </c>
      <c r="BJ38" s="21">
        <f t="shared" si="309"/>
        <v>0</v>
      </c>
      <c r="BK38" s="133">
        <f aca="true" t="shared" si="310" ref="BK38:BM39">P40</f>
        <v>0</v>
      </c>
      <c r="BL38" s="21">
        <f t="shared" si="310"/>
        <v>0</v>
      </c>
      <c r="BM38" s="21">
        <f t="shared" si="310"/>
        <v>0</v>
      </c>
      <c r="BN38" s="133">
        <f aca="true" t="shared" si="311" ref="BN38:BP39">T40</f>
        <v>0</v>
      </c>
      <c r="BO38" s="21">
        <f t="shared" si="311"/>
        <v>0</v>
      </c>
      <c r="BP38" s="21">
        <f t="shared" si="311"/>
        <v>0</v>
      </c>
      <c r="BQ38" s="133">
        <f aca="true" t="shared" si="312" ref="BQ38:BS39">X40</f>
        <v>0</v>
      </c>
      <c r="BR38" s="21">
        <f t="shared" si="312"/>
        <v>0</v>
      </c>
      <c r="BS38" s="21">
        <f t="shared" si="312"/>
        <v>0</v>
      </c>
      <c r="BT38" s="133">
        <f aca="true" t="shared" si="313" ref="BT38:BV39">AB40</f>
        <v>0</v>
      </c>
      <c r="BU38" s="21">
        <f t="shared" si="313"/>
        <v>0</v>
      </c>
      <c r="BV38" s="21">
        <f t="shared" si="313"/>
        <v>0</v>
      </c>
      <c r="BW38" s="149">
        <f aca="true" t="shared" si="314" ref="BW38:BY39">D42</f>
        <v>0</v>
      </c>
      <c r="BX38" s="21">
        <f t="shared" si="314"/>
        <v>0</v>
      </c>
      <c r="BY38" s="21">
        <f t="shared" si="314"/>
        <v>0</v>
      </c>
      <c r="BZ38" s="149">
        <f aca="true" t="shared" si="315" ref="BZ38:CB39">H42</f>
        <v>0</v>
      </c>
      <c r="CA38" s="21">
        <f t="shared" si="315"/>
        <v>0</v>
      </c>
      <c r="CB38" s="21">
        <f t="shared" si="315"/>
        <v>0</v>
      </c>
      <c r="CC38" s="149">
        <f aca="true" t="shared" si="316" ref="CC38:CE39">L42</f>
        <v>0</v>
      </c>
      <c r="CD38" s="21">
        <f t="shared" si="316"/>
        <v>0</v>
      </c>
      <c r="CE38" s="21">
        <f t="shared" si="316"/>
        <v>0</v>
      </c>
      <c r="CF38" s="149">
        <f aca="true" t="shared" si="317" ref="CF38:CH39">P42</f>
        <v>0</v>
      </c>
      <c r="CG38" s="21">
        <f t="shared" si="317"/>
        <v>0</v>
      </c>
      <c r="CH38" s="21">
        <f t="shared" si="317"/>
        <v>0</v>
      </c>
      <c r="CI38" s="149">
        <f aca="true" t="shared" si="318" ref="CI38:CK39">T42</f>
        <v>0</v>
      </c>
      <c r="CJ38" s="21">
        <f t="shared" si="318"/>
        <v>0</v>
      </c>
      <c r="CK38" s="21">
        <f t="shared" si="318"/>
        <v>0</v>
      </c>
      <c r="CL38" s="149">
        <f aca="true" t="shared" si="319" ref="CL38:CN39">X42</f>
        <v>0</v>
      </c>
      <c r="CM38" s="21">
        <f t="shared" si="319"/>
        <v>0</v>
      </c>
      <c r="CN38" s="21">
        <f t="shared" si="319"/>
        <v>0</v>
      </c>
      <c r="CO38" s="149">
        <f aca="true" t="shared" si="320" ref="CO38:CQ39">AB42</f>
        <v>0</v>
      </c>
      <c r="CP38" s="21">
        <f t="shared" si="320"/>
        <v>0</v>
      </c>
      <c r="CQ38" s="21">
        <f t="shared" si="320"/>
        <v>0</v>
      </c>
      <c r="CR38" s="144">
        <f aca="true" t="shared" si="321" ref="CR38:CT39">D44</f>
        <v>0</v>
      </c>
      <c r="CS38" s="21">
        <f t="shared" si="321"/>
        <v>0</v>
      </c>
      <c r="CT38" s="21">
        <f t="shared" si="321"/>
        <v>0</v>
      </c>
      <c r="CU38" s="144">
        <f aca="true" t="shared" si="322" ref="CU38:CW39">H44</f>
        <v>0</v>
      </c>
      <c r="CV38" s="21">
        <f t="shared" si="322"/>
        <v>0</v>
      </c>
      <c r="CW38" s="21">
        <f t="shared" si="322"/>
        <v>0</v>
      </c>
      <c r="CX38" s="144">
        <f aca="true" t="shared" si="323" ref="CX38:CZ39">L44</f>
        <v>0</v>
      </c>
      <c r="CY38" s="21">
        <f t="shared" si="323"/>
        <v>0</v>
      </c>
      <c r="CZ38" s="21">
        <f t="shared" si="323"/>
        <v>0</v>
      </c>
      <c r="DA38" s="144">
        <f aca="true" t="shared" si="324" ref="DA38:DC39">P44</f>
        <v>0</v>
      </c>
      <c r="DB38" s="21">
        <f t="shared" si="324"/>
        <v>0</v>
      </c>
      <c r="DC38" s="21">
        <f t="shared" si="324"/>
        <v>0</v>
      </c>
      <c r="DD38" s="144">
        <f aca="true" t="shared" si="325" ref="DD38:DF39">T44</f>
        <v>0</v>
      </c>
      <c r="DE38" s="21">
        <f t="shared" si="325"/>
        <v>0</v>
      </c>
      <c r="DF38" s="21">
        <f t="shared" si="325"/>
        <v>0</v>
      </c>
      <c r="DG38" s="144">
        <f aca="true" t="shared" si="326" ref="DG38:DI39">X44</f>
        <v>0</v>
      </c>
      <c r="DH38" s="21">
        <f t="shared" si="326"/>
        <v>0</v>
      </c>
      <c r="DI38" s="21">
        <f t="shared" si="326"/>
        <v>0</v>
      </c>
      <c r="DJ38" s="144">
        <f aca="true" t="shared" si="327" ref="DJ38:DL39">AB44</f>
        <v>0</v>
      </c>
      <c r="DK38" s="21">
        <f t="shared" si="327"/>
        <v>0</v>
      </c>
      <c r="DL38" s="21">
        <f t="shared" si="327"/>
        <v>0</v>
      </c>
      <c r="DM38" s="139">
        <f aca="true" t="shared" si="328" ref="DM38:DO39">D46</f>
        <v>0</v>
      </c>
      <c r="DN38" s="21">
        <f t="shared" si="328"/>
        <v>0</v>
      </c>
      <c r="DO38" s="21">
        <f t="shared" si="328"/>
        <v>0</v>
      </c>
      <c r="DP38" s="139">
        <f aca="true" t="shared" si="329" ref="DP38:DR39">H46</f>
        <v>0</v>
      </c>
      <c r="DQ38" s="21">
        <f t="shared" si="329"/>
        <v>0</v>
      </c>
      <c r="DR38" s="21">
        <f t="shared" si="329"/>
        <v>0</v>
      </c>
      <c r="DS38" s="139">
        <f aca="true" t="shared" si="330" ref="DS38:DU39">L46</f>
        <v>0</v>
      </c>
      <c r="DT38" s="21">
        <f t="shared" si="330"/>
        <v>0</v>
      </c>
      <c r="DU38" s="21">
        <f t="shared" si="330"/>
        <v>0</v>
      </c>
      <c r="DV38" s="139">
        <f aca="true" t="shared" si="331" ref="DV38:DX39">P46</f>
        <v>0</v>
      </c>
      <c r="DW38" s="21">
        <f t="shared" si="331"/>
        <v>0</v>
      </c>
      <c r="DX38" s="126">
        <f t="shared" si="331"/>
        <v>0</v>
      </c>
      <c r="DY38" s="139">
        <f aca="true" t="shared" si="332" ref="DY38:EA39">T46</f>
        <v>0</v>
      </c>
      <c r="DZ38" s="21">
        <f t="shared" si="332"/>
        <v>0</v>
      </c>
      <c r="EA38" s="21">
        <f t="shared" si="332"/>
        <v>0</v>
      </c>
      <c r="EB38" s="139">
        <f aca="true" t="shared" si="333" ref="EB38:ED39">X46</f>
        <v>0</v>
      </c>
      <c r="EC38" s="21">
        <f t="shared" si="333"/>
        <v>0</v>
      </c>
      <c r="ED38" s="21">
        <f t="shared" si="333"/>
        <v>0</v>
      </c>
      <c r="EE38" s="139">
        <f aca="true" t="shared" si="334" ref="EE38:EG39">AB46</f>
        <v>0</v>
      </c>
      <c r="EF38" s="21">
        <f t="shared" si="334"/>
        <v>0</v>
      </c>
      <c r="EG38" s="21">
        <f t="shared" si="334"/>
        <v>0</v>
      </c>
      <c r="EH38" s="154">
        <f aca="true" t="shared" si="335" ref="EH38:EJ39">D48</f>
        <v>0</v>
      </c>
      <c r="EI38" s="21">
        <f t="shared" si="335"/>
        <v>0</v>
      </c>
      <c r="EJ38" s="21">
        <f t="shared" si="335"/>
        <v>0</v>
      </c>
      <c r="EK38" s="154">
        <f aca="true" t="shared" si="336" ref="EK38:EM39">H48</f>
        <v>0</v>
      </c>
      <c r="EL38" s="21">
        <f t="shared" si="336"/>
        <v>0</v>
      </c>
      <c r="EM38" s="21">
        <f t="shared" si="336"/>
        <v>0</v>
      </c>
      <c r="EN38" s="154">
        <f aca="true" t="shared" si="337" ref="EN38:EP39">L48</f>
        <v>0</v>
      </c>
      <c r="EO38" s="21">
        <f t="shared" si="337"/>
        <v>0</v>
      </c>
      <c r="EP38" s="21">
        <f t="shared" si="337"/>
        <v>0</v>
      </c>
      <c r="EQ38" s="154">
        <f aca="true" t="shared" si="338" ref="EQ38:ES39">P48</f>
        <v>0</v>
      </c>
      <c r="ER38" s="21">
        <f t="shared" si="338"/>
        <v>0</v>
      </c>
      <c r="ES38" s="21">
        <f t="shared" si="338"/>
        <v>0</v>
      </c>
      <c r="ET38" s="154">
        <f aca="true" t="shared" si="339" ref="ET38:EV39">T48</f>
        <v>0</v>
      </c>
      <c r="EU38" s="21">
        <f t="shared" si="339"/>
        <v>0</v>
      </c>
      <c r="EV38" s="21">
        <f t="shared" si="339"/>
        <v>0</v>
      </c>
      <c r="EW38" s="154" t="str">
        <f aca="true" t="shared" si="340" ref="EW38:EY39">X48</f>
        <v>0:0</v>
      </c>
      <c r="EX38" s="21" t="str">
        <f t="shared" si="340"/>
        <v>0:0</v>
      </c>
      <c r="EY38" s="21" t="str">
        <f t="shared" si="340"/>
        <v>0:0</v>
      </c>
      <c r="EZ38" s="154" t="str">
        <f aca="true" t="shared" si="341" ref="EZ38:FB39">AB48</f>
        <v>0:0</v>
      </c>
      <c r="FA38" s="21" t="str">
        <f t="shared" si="341"/>
        <v>0:0</v>
      </c>
      <c r="FB38" s="21" t="str">
        <f t="shared" si="341"/>
        <v>0:0</v>
      </c>
      <c r="FC38" s="21"/>
      <c r="FD38" s="159">
        <f>SUMIF($AJ38:$DX38,"=k",$AX39:$DJ39)</f>
        <v>0</v>
      </c>
      <c r="FE38" s="159">
        <f>SUMIF($AJ38:$DX38,"=s",$AJ39:$DX39)</f>
        <v>0</v>
      </c>
      <c r="FF38" s="159">
        <f>SUMIF($AJ38:$DX38,"=b",$AJ39:$DX39)</f>
        <v>0</v>
      </c>
      <c r="FG38" s="159">
        <f>SUMIF($AJ38:$DX38,"=p",$AJ39:$DX39)</f>
        <v>0</v>
      </c>
      <c r="FH38" s="159">
        <f>SUMIF($AJ38:$DX38,"=y",$AJ39:$DX39)</f>
        <v>0</v>
      </c>
      <c r="FI38" s="159">
        <f>SUMIF($AJ38:$DX38,"=v",$AJ39:$DX39)</f>
        <v>0</v>
      </c>
      <c r="FJ38" s="159">
        <f>SUMIF($AJ38:$DX38,"=j",$AJ39:$DX39)</f>
        <v>0</v>
      </c>
      <c r="FK38" s="21"/>
      <c r="FL38" s="28"/>
      <c r="FM38" s="28"/>
      <c r="FN38" s="28"/>
      <c r="FO38" s="28"/>
      <c r="FP38" s="28"/>
      <c r="FQ38" s="28"/>
      <c r="FR38" s="28"/>
      <c r="FS38" s="21"/>
      <c r="FT38" s="21"/>
      <c r="FU38" s="208"/>
      <c r="FV38" s="207">
        <f>SUMIF($D38:$AD38,"=k",$D39:$AD39)</f>
        <v>0</v>
      </c>
      <c r="FW38" s="206">
        <f>SUMIF($D38:$AD38,"=s",$D39:$AD39)</f>
        <v>0</v>
      </c>
      <c r="FX38" s="206">
        <f>SUMIF($D38:$AD38,"=b",$D39:$AD39)</f>
        <v>0</v>
      </c>
      <c r="FY38" s="206">
        <f>SUMIF($D38:$AD38,"=p",$D39:$AD39)</f>
        <v>0</v>
      </c>
      <c r="FZ38" s="206">
        <f>SUMIF($D38:$AD38,"=y",$D39:$AD39)</f>
        <v>0</v>
      </c>
      <c r="GA38" s="206">
        <f>SUMIF($D38:$AD38,"=v",$D39:$AD39)</f>
        <v>0</v>
      </c>
      <c r="GB38" s="206">
        <f>SUMIF($D38:$AD38,"=j",$D39:$AD39)</f>
        <v>0</v>
      </c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</row>
    <row r="39" spans="1:256" s="29" customFormat="1" ht="16.5" customHeight="1" thickBot="1">
      <c r="A39" s="242"/>
      <c r="B39" s="245"/>
      <c r="C39" s="186"/>
      <c r="D39" s="48"/>
      <c r="E39" s="48"/>
      <c r="F39" s="111"/>
      <c r="G39" s="177"/>
      <c r="H39" s="44"/>
      <c r="I39" s="44"/>
      <c r="J39" s="64"/>
      <c r="K39" s="175"/>
      <c r="L39" s="44"/>
      <c r="M39" s="44"/>
      <c r="N39" s="45"/>
      <c r="O39" s="177"/>
      <c r="P39" s="44"/>
      <c r="Q39" s="44"/>
      <c r="R39" s="45"/>
      <c r="S39" s="175"/>
      <c r="T39" s="44"/>
      <c r="U39" s="44"/>
      <c r="V39" s="45"/>
      <c r="W39" s="179"/>
      <c r="X39" s="58"/>
      <c r="Y39" s="58"/>
      <c r="Z39" s="94"/>
      <c r="AA39" s="221"/>
      <c r="AB39" s="58"/>
      <c r="AC39" s="58"/>
      <c r="AD39" s="79"/>
      <c r="AE39" s="25"/>
      <c r="AF39" s="25"/>
      <c r="AG39" s="128">
        <f t="shared" si="300"/>
        <v>0</v>
      </c>
      <c r="AH39" s="26">
        <f t="shared" si="300"/>
        <v>0</v>
      </c>
      <c r="AI39" s="126">
        <f t="shared" si="300"/>
        <v>0</v>
      </c>
      <c r="AJ39" s="128">
        <f t="shared" si="301"/>
        <v>0</v>
      </c>
      <c r="AK39" s="26">
        <f t="shared" si="301"/>
        <v>0</v>
      </c>
      <c r="AL39" s="21">
        <f t="shared" si="301"/>
        <v>0</v>
      </c>
      <c r="AM39" s="128">
        <f t="shared" si="302"/>
        <v>0</v>
      </c>
      <c r="AN39" s="26">
        <f t="shared" si="302"/>
        <v>0</v>
      </c>
      <c r="AO39" s="21">
        <f t="shared" si="302"/>
        <v>0</v>
      </c>
      <c r="AP39" s="128">
        <f t="shared" si="303"/>
        <v>0</v>
      </c>
      <c r="AQ39" s="26">
        <f t="shared" si="303"/>
        <v>0</v>
      </c>
      <c r="AR39" s="21">
        <f t="shared" si="303"/>
        <v>0</v>
      </c>
      <c r="AS39" s="128">
        <f t="shared" si="304"/>
        <v>0</v>
      </c>
      <c r="AT39" s="26">
        <f t="shared" si="304"/>
        <v>0</v>
      </c>
      <c r="AU39" s="21">
        <f t="shared" si="304"/>
        <v>0</v>
      </c>
      <c r="AV39" s="128">
        <f t="shared" si="305"/>
        <v>0</v>
      </c>
      <c r="AW39" s="26">
        <f t="shared" si="305"/>
        <v>0</v>
      </c>
      <c r="AX39" s="21">
        <f t="shared" si="305"/>
        <v>0</v>
      </c>
      <c r="AY39" s="128">
        <f t="shared" si="306"/>
        <v>0</v>
      </c>
      <c r="AZ39" s="26">
        <f t="shared" si="306"/>
        <v>0</v>
      </c>
      <c r="BA39" s="21">
        <f t="shared" si="306"/>
        <v>0</v>
      </c>
      <c r="BB39" s="134">
        <f t="shared" si="307"/>
        <v>0</v>
      </c>
      <c r="BC39" s="21">
        <f t="shared" si="307"/>
        <v>0</v>
      </c>
      <c r="BD39" s="26">
        <f t="shared" si="307"/>
        <v>0</v>
      </c>
      <c r="BE39" s="134">
        <f t="shared" si="308"/>
        <v>0</v>
      </c>
      <c r="BF39" s="21">
        <f t="shared" si="308"/>
        <v>0</v>
      </c>
      <c r="BG39" s="26">
        <f t="shared" si="308"/>
        <v>0</v>
      </c>
      <c r="BH39" s="134">
        <f t="shared" si="309"/>
        <v>0</v>
      </c>
      <c r="BI39" s="21">
        <f t="shared" si="309"/>
        <v>0</v>
      </c>
      <c r="BJ39" s="26">
        <f t="shared" si="309"/>
        <v>0</v>
      </c>
      <c r="BK39" s="134">
        <f t="shared" si="310"/>
        <v>0</v>
      </c>
      <c r="BL39" s="21">
        <f t="shared" si="310"/>
        <v>0</v>
      </c>
      <c r="BM39" s="26">
        <f t="shared" si="310"/>
        <v>0</v>
      </c>
      <c r="BN39" s="134">
        <f t="shared" si="311"/>
        <v>0</v>
      </c>
      <c r="BO39" s="21">
        <f t="shared" si="311"/>
        <v>0</v>
      </c>
      <c r="BP39" s="26">
        <f t="shared" si="311"/>
        <v>0</v>
      </c>
      <c r="BQ39" s="134">
        <f t="shared" si="312"/>
        <v>0</v>
      </c>
      <c r="BR39" s="21">
        <f t="shared" si="312"/>
        <v>0</v>
      </c>
      <c r="BS39" s="26">
        <f t="shared" si="312"/>
        <v>0</v>
      </c>
      <c r="BT39" s="134">
        <f t="shared" si="313"/>
        <v>0</v>
      </c>
      <c r="BU39" s="21">
        <f t="shared" si="313"/>
        <v>0</v>
      </c>
      <c r="BV39" s="26">
        <f t="shared" si="313"/>
        <v>0</v>
      </c>
      <c r="BW39" s="150">
        <f t="shared" si="314"/>
        <v>0</v>
      </c>
      <c r="BX39" s="25">
        <f t="shared" si="314"/>
        <v>0</v>
      </c>
      <c r="BY39" s="25">
        <f t="shared" si="314"/>
        <v>0</v>
      </c>
      <c r="BZ39" s="150">
        <f t="shared" si="315"/>
        <v>0</v>
      </c>
      <c r="CA39" s="25">
        <f t="shared" si="315"/>
        <v>0</v>
      </c>
      <c r="CB39" s="25">
        <f t="shared" si="315"/>
        <v>0</v>
      </c>
      <c r="CC39" s="150">
        <f t="shared" si="316"/>
        <v>0</v>
      </c>
      <c r="CD39" s="25">
        <f t="shared" si="316"/>
        <v>0</v>
      </c>
      <c r="CE39" s="25">
        <f t="shared" si="316"/>
        <v>0</v>
      </c>
      <c r="CF39" s="150">
        <f t="shared" si="317"/>
        <v>0</v>
      </c>
      <c r="CG39" s="25">
        <f t="shared" si="317"/>
        <v>0</v>
      </c>
      <c r="CH39" s="25">
        <f t="shared" si="317"/>
        <v>0</v>
      </c>
      <c r="CI39" s="150">
        <f t="shared" si="318"/>
        <v>0</v>
      </c>
      <c r="CJ39" s="25">
        <f t="shared" si="318"/>
        <v>0</v>
      </c>
      <c r="CK39" s="25">
        <f t="shared" si="318"/>
        <v>0</v>
      </c>
      <c r="CL39" s="150">
        <f t="shared" si="319"/>
        <v>0</v>
      </c>
      <c r="CM39" s="25">
        <f t="shared" si="319"/>
        <v>0</v>
      </c>
      <c r="CN39" s="25">
        <f t="shared" si="319"/>
        <v>0</v>
      </c>
      <c r="CO39" s="150">
        <f t="shared" si="320"/>
        <v>0</v>
      </c>
      <c r="CP39" s="25">
        <f t="shared" si="320"/>
        <v>0</v>
      </c>
      <c r="CQ39" s="25">
        <f t="shared" si="320"/>
        <v>0</v>
      </c>
      <c r="CR39" s="145">
        <f t="shared" si="321"/>
        <v>0</v>
      </c>
      <c r="CS39" s="25">
        <f t="shared" si="321"/>
        <v>0</v>
      </c>
      <c r="CT39" s="25">
        <f t="shared" si="321"/>
        <v>0</v>
      </c>
      <c r="CU39" s="145">
        <f t="shared" si="322"/>
        <v>0</v>
      </c>
      <c r="CV39" s="25">
        <f t="shared" si="322"/>
        <v>0</v>
      </c>
      <c r="CW39" s="25">
        <f t="shared" si="322"/>
        <v>0</v>
      </c>
      <c r="CX39" s="145">
        <f t="shared" si="323"/>
        <v>0</v>
      </c>
      <c r="CY39" s="25">
        <f t="shared" si="323"/>
        <v>0</v>
      </c>
      <c r="CZ39" s="25">
        <f t="shared" si="323"/>
        <v>0</v>
      </c>
      <c r="DA39" s="145">
        <f t="shared" si="324"/>
        <v>0</v>
      </c>
      <c r="DB39" s="25">
        <f t="shared" si="324"/>
        <v>0</v>
      </c>
      <c r="DC39" s="25">
        <f t="shared" si="324"/>
        <v>0</v>
      </c>
      <c r="DD39" s="145">
        <f t="shared" si="325"/>
        <v>0</v>
      </c>
      <c r="DE39" s="25">
        <f t="shared" si="325"/>
        <v>0</v>
      </c>
      <c r="DF39" s="25">
        <f t="shared" si="325"/>
        <v>0</v>
      </c>
      <c r="DG39" s="145">
        <f t="shared" si="326"/>
        <v>0</v>
      </c>
      <c r="DH39" s="25">
        <f t="shared" si="326"/>
        <v>0</v>
      </c>
      <c r="DI39" s="25">
        <f t="shared" si="326"/>
        <v>0</v>
      </c>
      <c r="DJ39" s="145">
        <f t="shared" si="327"/>
        <v>0</v>
      </c>
      <c r="DK39" s="25">
        <f t="shared" si="327"/>
        <v>0</v>
      </c>
      <c r="DL39" s="25">
        <f t="shared" si="327"/>
        <v>0</v>
      </c>
      <c r="DM39" s="140">
        <f t="shared" si="328"/>
        <v>0</v>
      </c>
      <c r="DN39" s="25">
        <f t="shared" si="328"/>
        <v>0</v>
      </c>
      <c r="DO39" s="25">
        <f t="shared" si="328"/>
        <v>0</v>
      </c>
      <c r="DP39" s="140">
        <f t="shared" si="329"/>
        <v>0</v>
      </c>
      <c r="DQ39" s="25">
        <f t="shared" si="329"/>
        <v>0</v>
      </c>
      <c r="DR39" s="25">
        <f t="shared" si="329"/>
        <v>0</v>
      </c>
      <c r="DS39" s="140">
        <f t="shared" si="330"/>
        <v>0</v>
      </c>
      <c r="DT39" s="25">
        <f t="shared" si="330"/>
        <v>0</v>
      </c>
      <c r="DU39" s="25">
        <f t="shared" si="330"/>
        <v>0</v>
      </c>
      <c r="DV39" s="140">
        <f t="shared" si="331"/>
        <v>0</v>
      </c>
      <c r="DW39" s="25">
        <f t="shared" si="331"/>
        <v>0</v>
      </c>
      <c r="DX39" s="127">
        <f t="shared" si="331"/>
        <v>0</v>
      </c>
      <c r="DY39" s="140">
        <f t="shared" si="332"/>
        <v>0</v>
      </c>
      <c r="DZ39" s="25">
        <f t="shared" si="332"/>
        <v>0</v>
      </c>
      <c r="EA39" s="25">
        <f t="shared" si="332"/>
        <v>0</v>
      </c>
      <c r="EB39" s="140">
        <f t="shared" si="333"/>
        <v>0</v>
      </c>
      <c r="EC39" s="25">
        <f t="shared" si="333"/>
        <v>0</v>
      </c>
      <c r="ED39" s="25">
        <f t="shared" si="333"/>
        <v>0</v>
      </c>
      <c r="EE39" s="140">
        <f t="shared" si="334"/>
        <v>0</v>
      </c>
      <c r="EF39" s="25">
        <f t="shared" si="334"/>
        <v>0</v>
      </c>
      <c r="EG39" s="25">
        <f t="shared" si="334"/>
        <v>0</v>
      </c>
      <c r="EH39" s="155">
        <f t="shared" si="335"/>
        <v>0</v>
      </c>
      <c r="EI39" s="25">
        <f t="shared" si="335"/>
        <v>0</v>
      </c>
      <c r="EJ39" s="25">
        <f t="shared" si="335"/>
        <v>0</v>
      </c>
      <c r="EK39" s="155">
        <f t="shared" si="336"/>
        <v>0</v>
      </c>
      <c r="EL39" s="25">
        <f t="shared" si="336"/>
        <v>0</v>
      </c>
      <c r="EM39" s="25">
        <f t="shared" si="336"/>
        <v>0</v>
      </c>
      <c r="EN39" s="155">
        <f t="shared" si="337"/>
        <v>0</v>
      </c>
      <c r="EO39" s="25">
        <f t="shared" si="337"/>
        <v>0</v>
      </c>
      <c r="EP39" s="25">
        <f t="shared" si="337"/>
        <v>0</v>
      </c>
      <c r="EQ39" s="155">
        <f t="shared" si="338"/>
        <v>0</v>
      </c>
      <c r="ER39" s="25">
        <f t="shared" si="338"/>
        <v>0</v>
      </c>
      <c r="ES39" s="25">
        <f t="shared" si="338"/>
        <v>0</v>
      </c>
      <c r="ET39" s="155">
        <f t="shared" si="339"/>
        <v>0</v>
      </c>
      <c r="EU39" s="25">
        <f t="shared" si="339"/>
        <v>0</v>
      </c>
      <c r="EV39" s="25">
        <f t="shared" si="339"/>
        <v>0</v>
      </c>
      <c r="EW39" s="155">
        <f t="shared" si="340"/>
        <v>0</v>
      </c>
      <c r="EX39" s="25">
        <f t="shared" si="340"/>
        <v>0</v>
      </c>
      <c r="EY39" s="25">
        <f t="shared" si="340"/>
        <v>0</v>
      </c>
      <c r="EZ39" s="155">
        <f t="shared" si="341"/>
        <v>0</v>
      </c>
      <c r="FA39" s="25">
        <f t="shared" si="341"/>
        <v>0</v>
      </c>
      <c r="FB39" s="25">
        <f t="shared" si="341"/>
        <v>0</v>
      </c>
      <c r="FC39" s="25"/>
      <c r="FD39" s="159"/>
      <c r="FE39" s="159"/>
      <c r="FF39" s="159"/>
      <c r="FG39" s="159"/>
      <c r="FH39" s="159"/>
      <c r="FI39" s="159"/>
      <c r="FJ39" s="159"/>
      <c r="FK39" s="25"/>
      <c r="FL39" s="10" t="str">
        <f aca="true" t="shared" si="342" ref="FL39:FR39">INT(FD38/60)&amp;":"&amp;ROUND(((FD38/60-INT(FD38/60))*60),1)</f>
        <v>0:0</v>
      </c>
      <c r="FM39" s="10" t="str">
        <f t="shared" si="342"/>
        <v>0:0</v>
      </c>
      <c r="FN39" s="10" t="str">
        <f t="shared" si="342"/>
        <v>0:0</v>
      </c>
      <c r="FO39" s="10" t="str">
        <f t="shared" si="342"/>
        <v>0:0</v>
      </c>
      <c r="FP39" s="10" t="str">
        <f t="shared" si="342"/>
        <v>0:0</v>
      </c>
      <c r="FQ39" s="10" t="str">
        <f t="shared" si="342"/>
        <v>0:0</v>
      </c>
      <c r="FR39" s="10" t="str">
        <f t="shared" si="342"/>
        <v>0:0</v>
      </c>
      <c r="FS39" s="25"/>
      <c r="FT39" s="25"/>
      <c r="FU39" s="208"/>
      <c r="FV39" s="207"/>
      <c r="FW39" s="206"/>
      <c r="FX39" s="206"/>
      <c r="FY39" s="206"/>
      <c r="FZ39" s="206"/>
      <c r="GA39" s="206"/>
      <c r="GB39" s="206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  <c r="IV39" s="73"/>
    </row>
    <row r="40" spans="1:256" s="30" customFormat="1" ht="16.5" customHeight="1">
      <c r="A40" s="182" t="s">
        <v>23</v>
      </c>
      <c r="B40" s="160" t="str">
        <f>("Kolo "&amp;FD38&amp;"km Spinner "&amp;FM39&amp;"h Běh "&amp;FN39&amp;"h Posilovna "&amp;FO39&amp;"h Běžky "&amp;FP39&amp;"h "&amp;"Plavání "&amp;FI38&amp;"km "&amp;"Jiné "&amp;FR39&amp;"h")</f>
        <v>Kolo 0km Spinner 0:0h Běh 0:0h Posilovna 0:0h Běžky 0:0h Plavání 0km Jiné 0:0h</v>
      </c>
      <c r="C40" s="166">
        <v>40609</v>
      </c>
      <c r="D40" s="42"/>
      <c r="E40" s="42"/>
      <c r="F40" s="43"/>
      <c r="G40" s="180">
        <v>40610</v>
      </c>
      <c r="H40" s="46"/>
      <c r="I40" s="46"/>
      <c r="J40" s="65"/>
      <c r="K40" s="168">
        <v>40611</v>
      </c>
      <c r="L40" s="46"/>
      <c r="M40" s="46"/>
      <c r="N40" s="47"/>
      <c r="O40" s="211">
        <v>40612</v>
      </c>
      <c r="P40" s="46"/>
      <c r="Q40" s="46"/>
      <c r="R40" s="47"/>
      <c r="S40" s="168">
        <v>40613</v>
      </c>
      <c r="T40" s="46"/>
      <c r="U40" s="46"/>
      <c r="V40" s="47"/>
      <c r="W40" s="170">
        <v>40614</v>
      </c>
      <c r="X40" s="59"/>
      <c r="Y40" s="59"/>
      <c r="Z40" s="68"/>
      <c r="AA40" s="164">
        <v>40615</v>
      </c>
      <c r="AB40" s="59"/>
      <c r="AC40" s="59"/>
      <c r="AD40" s="70"/>
      <c r="AE40" s="21"/>
      <c r="AF40" s="21"/>
      <c r="AG40" s="128"/>
      <c r="AH40" s="21"/>
      <c r="AI40" s="21"/>
      <c r="AJ40" s="128"/>
      <c r="AK40" s="21"/>
      <c r="AL40" s="21"/>
      <c r="AM40" s="128"/>
      <c r="AN40" s="21"/>
      <c r="AO40" s="21"/>
      <c r="AP40" s="128"/>
      <c r="AQ40" s="21"/>
      <c r="AR40" s="21"/>
      <c r="AS40" s="128"/>
      <c r="AT40" s="21"/>
      <c r="AU40" s="21"/>
      <c r="AV40" s="128"/>
      <c r="AW40" s="21"/>
      <c r="AX40" s="21"/>
      <c r="AY40" s="128"/>
      <c r="AZ40" s="21"/>
      <c r="BA40" s="21"/>
      <c r="BB40" s="133"/>
      <c r="BC40" s="21"/>
      <c r="BD40" s="21"/>
      <c r="BE40" s="133"/>
      <c r="BF40" s="21"/>
      <c r="BG40" s="21"/>
      <c r="BH40" s="133"/>
      <c r="BI40" s="21"/>
      <c r="BJ40" s="21"/>
      <c r="BK40" s="133"/>
      <c r="BL40" s="21"/>
      <c r="BM40" s="21"/>
      <c r="BN40" s="133"/>
      <c r="BO40" s="21"/>
      <c r="BP40" s="21"/>
      <c r="BQ40" s="133"/>
      <c r="BR40" s="21"/>
      <c r="BS40" s="21"/>
      <c r="BT40" s="133"/>
      <c r="BU40" s="21"/>
      <c r="BV40" s="21"/>
      <c r="BW40" s="149"/>
      <c r="BX40" s="21"/>
      <c r="BY40" s="21"/>
      <c r="BZ40" s="149"/>
      <c r="CA40" s="21"/>
      <c r="CB40" s="21"/>
      <c r="CC40" s="149"/>
      <c r="CD40" s="21"/>
      <c r="CE40" s="21"/>
      <c r="CF40" s="149"/>
      <c r="CG40" s="21"/>
      <c r="CH40" s="21"/>
      <c r="CI40" s="149"/>
      <c r="CJ40" s="21"/>
      <c r="CK40" s="21"/>
      <c r="CL40" s="149"/>
      <c r="CM40" s="21"/>
      <c r="CN40" s="21"/>
      <c r="CO40" s="149"/>
      <c r="CP40" s="21"/>
      <c r="CQ40" s="21"/>
      <c r="CR40" s="144"/>
      <c r="CS40" s="21"/>
      <c r="CT40" s="21"/>
      <c r="CU40" s="144"/>
      <c r="CV40" s="21"/>
      <c r="CW40" s="21"/>
      <c r="CX40" s="144"/>
      <c r="CY40" s="21"/>
      <c r="CZ40" s="21"/>
      <c r="DA40" s="144"/>
      <c r="DB40" s="21"/>
      <c r="DC40" s="21"/>
      <c r="DD40" s="144"/>
      <c r="DE40" s="21"/>
      <c r="DF40" s="21"/>
      <c r="DG40" s="144"/>
      <c r="DH40" s="21"/>
      <c r="DI40" s="21"/>
      <c r="DJ40" s="144"/>
      <c r="DK40" s="21"/>
      <c r="DL40" s="21"/>
      <c r="DM40" s="139"/>
      <c r="DN40" s="21"/>
      <c r="DO40" s="21"/>
      <c r="DP40" s="139"/>
      <c r="DQ40" s="21"/>
      <c r="DR40" s="21"/>
      <c r="DS40" s="139"/>
      <c r="DT40" s="21"/>
      <c r="DU40" s="21"/>
      <c r="DV40" s="139"/>
      <c r="DW40" s="21"/>
      <c r="DX40" s="21"/>
      <c r="DY40" s="139"/>
      <c r="DZ40" s="21"/>
      <c r="EA40" s="21"/>
      <c r="EB40" s="139"/>
      <c r="EC40" s="21"/>
      <c r="ED40" s="21"/>
      <c r="EE40" s="139"/>
      <c r="EF40" s="21"/>
      <c r="EG40" s="21"/>
      <c r="EH40" s="154"/>
      <c r="EI40" s="21"/>
      <c r="EJ40" s="21"/>
      <c r="EK40" s="154"/>
      <c r="EL40" s="21"/>
      <c r="EM40" s="21"/>
      <c r="EN40" s="154"/>
      <c r="EO40" s="21"/>
      <c r="EP40" s="21"/>
      <c r="EQ40" s="154"/>
      <c r="ER40" s="21"/>
      <c r="ES40" s="21"/>
      <c r="ET40" s="154"/>
      <c r="EU40" s="21"/>
      <c r="EV40" s="21"/>
      <c r="EW40" s="154"/>
      <c r="EX40" s="21"/>
      <c r="EY40" s="21"/>
      <c r="EZ40" s="154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8"/>
      <c r="FM40" s="28"/>
      <c r="FN40" s="28"/>
      <c r="FO40" s="28"/>
      <c r="FP40" s="28"/>
      <c r="FQ40" s="28"/>
      <c r="FR40" s="28"/>
      <c r="FS40" s="21"/>
      <c r="FT40" s="21"/>
      <c r="FU40" s="208"/>
      <c r="FV40" s="207">
        <f>SUMIF($D40:$AD40,"=k",$D41:$AD41)</f>
        <v>0</v>
      </c>
      <c r="FW40" s="206">
        <f>SUMIF($D40:$AD40,"=s",$D41:$AD41)</f>
        <v>0</v>
      </c>
      <c r="FX40" s="206">
        <f>SUMIF($D40:$AD40,"=b",$D41:$AD41)</f>
        <v>0</v>
      </c>
      <c r="FY40" s="206">
        <f>SUMIF($D40:$AD40,"=p",$D41:$AD41)</f>
        <v>0</v>
      </c>
      <c r="FZ40" s="206">
        <f>SUMIF($D40:$AD40,"=y",$D41:$AD41)</f>
        <v>0</v>
      </c>
      <c r="GA40" s="206">
        <f>SUMIF($D40:$AD40,"=v",$D41:$AD41)</f>
        <v>0</v>
      </c>
      <c r="GB40" s="206">
        <f>SUMIF($D40:$AD40,"=j",$D41:$AD41)</f>
        <v>0</v>
      </c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4"/>
      <c r="IU40" s="74"/>
      <c r="IV40" s="74"/>
    </row>
    <row r="41" spans="1:256" s="29" customFormat="1" ht="16.5" customHeight="1">
      <c r="A41" s="183"/>
      <c r="B41" s="161"/>
      <c r="C41" s="167"/>
      <c r="D41" s="44"/>
      <c r="E41" s="44"/>
      <c r="F41" s="45"/>
      <c r="G41" s="180"/>
      <c r="H41" s="44"/>
      <c r="I41" s="44"/>
      <c r="J41" s="64"/>
      <c r="K41" s="169"/>
      <c r="L41" s="44"/>
      <c r="M41" s="44"/>
      <c r="N41" s="45"/>
      <c r="O41" s="212"/>
      <c r="P41" s="44"/>
      <c r="Q41" s="44"/>
      <c r="R41" s="45"/>
      <c r="S41" s="169"/>
      <c r="T41" s="44"/>
      <c r="U41" s="44"/>
      <c r="V41" s="45"/>
      <c r="W41" s="171"/>
      <c r="X41" s="75"/>
      <c r="Y41" s="75"/>
      <c r="Z41" s="94"/>
      <c r="AA41" s="165"/>
      <c r="AB41" s="75"/>
      <c r="AC41" s="75"/>
      <c r="AD41" s="79"/>
      <c r="AE41" s="25"/>
      <c r="AF41" s="25"/>
      <c r="AG41" s="129"/>
      <c r="AH41" s="25"/>
      <c r="AI41" s="25"/>
      <c r="AJ41" s="129"/>
      <c r="AK41" s="25"/>
      <c r="AL41" s="25"/>
      <c r="AM41" s="129"/>
      <c r="AN41" s="25"/>
      <c r="AO41" s="25"/>
      <c r="AP41" s="129"/>
      <c r="AQ41" s="25"/>
      <c r="AR41" s="25"/>
      <c r="AS41" s="129"/>
      <c r="AT41" s="25"/>
      <c r="AU41" s="25"/>
      <c r="AV41" s="129"/>
      <c r="AW41" s="25"/>
      <c r="AX41" s="25"/>
      <c r="AY41" s="129"/>
      <c r="AZ41" s="25"/>
      <c r="BA41" s="25"/>
      <c r="BB41" s="135"/>
      <c r="BC41" s="25"/>
      <c r="BD41" s="25"/>
      <c r="BE41" s="135"/>
      <c r="BF41" s="25"/>
      <c r="BG41" s="25"/>
      <c r="BH41" s="135"/>
      <c r="BI41" s="25"/>
      <c r="BJ41" s="25"/>
      <c r="BK41" s="135"/>
      <c r="BL41" s="25"/>
      <c r="BM41" s="25"/>
      <c r="BN41" s="135"/>
      <c r="BO41" s="25"/>
      <c r="BP41" s="25"/>
      <c r="BQ41" s="135"/>
      <c r="BR41" s="25"/>
      <c r="BS41" s="25"/>
      <c r="BT41" s="135"/>
      <c r="BU41" s="25"/>
      <c r="BV41" s="25"/>
      <c r="BW41" s="150"/>
      <c r="BX41" s="25"/>
      <c r="BY41" s="25"/>
      <c r="BZ41" s="150"/>
      <c r="CA41" s="25"/>
      <c r="CB41" s="25"/>
      <c r="CC41" s="150"/>
      <c r="CD41" s="25"/>
      <c r="CE41" s="25"/>
      <c r="CF41" s="150"/>
      <c r="CG41" s="25"/>
      <c r="CH41" s="25"/>
      <c r="CI41" s="150"/>
      <c r="CJ41" s="25"/>
      <c r="CK41" s="25"/>
      <c r="CL41" s="150"/>
      <c r="CM41" s="25"/>
      <c r="CN41" s="25"/>
      <c r="CO41" s="150"/>
      <c r="CP41" s="25"/>
      <c r="CQ41" s="25"/>
      <c r="CR41" s="145"/>
      <c r="CS41" s="25"/>
      <c r="CT41" s="25"/>
      <c r="CU41" s="145"/>
      <c r="CV41" s="25"/>
      <c r="CW41" s="25"/>
      <c r="CX41" s="145"/>
      <c r="CY41" s="25"/>
      <c r="CZ41" s="25"/>
      <c r="DA41" s="145"/>
      <c r="DB41" s="25"/>
      <c r="DC41" s="25"/>
      <c r="DD41" s="145"/>
      <c r="DE41" s="25"/>
      <c r="DF41" s="25"/>
      <c r="DG41" s="145"/>
      <c r="DH41" s="25"/>
      <c r="DI41" s="25"/>
      <c r="DJ41" s="145"/>
      <c r="DK41" s="25"/>
      <c r="DL41" s="25"/>
      <c r="DM41" s="140"/>
      <c r="DN41" s="25"/>
      <c r="DO41" s="25"/>
      <c r="DP41" s="140"/>
      <c r="DQ41" s="25"/>
      <c r="DR41" s="25"/>
      <c r="DS41" s="140"/>
      <c r="DT41" s="25"/>
      <c r="DU41" s="25"/>
      <c r="DV41" s="140"/>
      <c r="DW41" s="25"/>
      <c r="DX41" s="25"/>
      <c r="DY41" s="140"/>
      <c r="DZ41" s="25"/>
      <c r="EA41" s="25"/>
      <c r="EB41" s="140"/>
      <c r="EC41" s="25"/>
      <c r="ED41" s="25"/>
      <c r="EE41" s="140"/>
      <c r="EF41" s="25"/>
      <c r="EG41" s="25"/>
      <c r="EH41" s="155"/>
      <c r="EI41" s="25"/>
      <c r="EJ41" s="25"/>
      <c r="EK41" s="155"/>
      <c r="EL41" s="25"/>
      <c r="EM41" s="25"/>
      <c r="EN41" s="155"/>
      <c r="EO41" s="25"/>
      <c r="EP41" s="25"/>
      <c r="EQ41" s="155"/>
      <c r="ER41" s="25"/>
      <c r="ES41" s="25"/>
      <c r="ET41" s="155"/>
      <c r="EU41" s="25"/>
      <c r="EV41" s="25"/>
      <c r="EW41" s="155"/>
      <c r="EX41" s="25"/>
      <c r="EY41" s="25"/>
      <c r="EZ41" s="15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08"/>
      <c r="FV41" s="207"/>
      <c r="FW41" s="206"/>
      <c r="FX41" s="206"/>
      <c r="FY41" s="206"/>
      <c r="FZ41" s="206"/>
      <c r="GA41" s="206"/>
      <c r="GB41" s="206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  <c r="IV41" s="73"/>
    </row>
    <row r="42" spans="1:256" s="30" customFormat="1" ht="16.5" customHeight="1">
      <c r="A42" s="183"/>
      <c r="B42" s="161"/>
      <c r="C42" s="195">
        <v>40616</v>
      </c>
      <c r="D42" s="46"/>
      <c r="E42" s="46"/>
      <c r="F42" s="47"/>
      <c r="G42" s="174">
        <v>40617</v>
      </c>
      <c r="H42" s="46"/>
      <c r="I42" s="46"/>
      <c r="J42" s="65"/>
      <c r="K42" s="174">
        <v>40618</v>
      </c>
      <c r="L42" s="46"/>
      <c r="M42" s="46"/>
      <c r="N42" s="47"/>
      <c r="O42" s="176">
        <v>40619</v>
      </c>
      <c r="P42" s="46"/>
      <c r="Q42" s="46"/>
      <c r="R42" s="47"/>
      <c r="S42" s="174">
        <v>40620</v>
      </c>
      <c r="T42" s="46"/>
      <c r="U42" s="46"/>
      <c r="V42" s="47"/>
      <c r="W42" s="178">
        <v>40621</v>
      </c>
      <c r="X42" s="57"/>
      <c r="Y42" s="57"/>
      <c r="Z42" s="68"/>
      <c r="AA42" s="220">
        <v>40622</v>
      </c>
      <c r="AB42" s="57"/>
      <c r="AC42" s="57"/>
      <c r="AD42" s="81"/>
      <c r="AE42" s="21"/>
      <c r="AF42" s="21"/>
      <c r="AG42" s="128"/>
      <c r="AH42" s="21"/>
      <c r="AI42" s="21"/>
      <c r="AJ42" s="128"/>
      <c r="AK42" s="21"/>
      <c r="AL42" s="21"/>
      <c r="AM42" s="128"/>
      <c r="AN42" s="21"/>
      <c r="AO42" s="21"/>
      <c r="AP42" s="128"/>
      <c r="AQ42" s="21"/>
      <c r="AR42" s="21"/>
      <c r="AS42" s="128"/>
      <c r="AT42" s="21"/>
      <c r="AU42" s="21"/>
      <c r="AV42" s="128"/>
      <c r="AW42" s="21"/>
      <c r="AX42" s="21"/>
      <c r="AY42" s="128"/>
      <c r="AZ42" s="21"/>
      <c r="BA42" s="21"/>
      <c r="BB42" s="133"/>
      <c r="BC42" s="21"/>
      <c r="BD42" s="21"/>
      <c r="BE42" s="133"/>
      <c r="BF42" s="21"/>
      <c r="BG42" s="21"/>
      <c r="BH42" s="133"/>
      <c r="BI42" s="21"/>
      <c r="BJ42" s="21"/>
      <c r="BK42" s="133"/>
      <c r="BL42" s="21"/>
      <c r="BM42" s="21"/>
      <c r="BN42" s="133"/>
      <c r="BO42" s="21"/>
      <c r="BP42" s="21"/>
      <c r="BQ42" s="133"/>
      <c r="BR42" s="21"/>
      <c r="BS42" s="21"/>
      <c r="BT42" s="133"/>
      <c r="BU42" s="21"/>
      <c r="BV42" s="21"/>
      <c r="BW42" s="149"/>
      <c r="BX42" s="21"/>
      <c r="BY42" s="21"/>
      <c r="BZ42" s="149"/>
      <c r="CA42" s="21"/>
      <c r="CB42" s="21"/>
      <c r="CC42" s="149"/>
      <c r="CD42" s="21"/>
      <c r="CE42" s="21"/>
      <c r="CF42" s="149"/>
      <c r="CG42" s="21"/>
      <c r="CH42" s="21"/>
      <c r="CI42" s="149"/>
      <c r="CJ42" s="21"/>
      <c r="CK42" s="21"/>
      <c r="CL42" s="149"/>
      <c r="CM42" s="21"/>
      <c r="CN42" s="21"/>
      <c r="CO42" s="149"/>
      <c r="CP42" s="21"/>
      <c r="CQ42" s="21"/>
      <c r="CR42" s="144"/>
      <c r="CS42" s="21"/>
      <c r="CT42" s="21"/>
      <c r="CU42" s="144"/>
      <c r="CV42" s="21"/>
      <c r="CW42" s="21"/>
      <c r="CX42" s="144"/>
      <c r="CY42" s="21"/>
      <c r="CZ42" s="21"/>
      <c r="DA42" s="144"/>
      <c r="DB42" s="21"/>
      <c r="DC42" s="21"/>
      <c r="DD42" s="144"/>
      <c r="DE42" s="21"/>
      <c r="DF42" s="21"/>
      <c r="DG42" s="144"/>
      <c r="DH42" s="21"/>
      <c r="DI42" s="21"/>
      <c r="DJ42" s="144"/>
      <c r="DK42" s="21"/>
      <c r="DL42" s="21"/>
      <c r="DM42" s="139"/>
      <c r="DN42" s="21"/>
      <c r="DO42" s="21"/>
      <c r="DP42" s="139"/>
      <c r="DQ42" s="21"/>
      <c r="DR42" s="21"/>
      <c r="DS42" s="139"/>
      <c r="DT42" s="21"/>
      <c r="DU42" s="21"/>
      <c r="DV42" s="139"/>
      <c r="DW42" s="21"/>
      <c r="DX42" s="21"/>
      <c r="DY42" s="139"/>
      <c r="DZ42" s="21"/>
      <c r="EA42" s="21"/>
      <c r="EB42" s="139"/>
      <c r="EC42" s="21"/>
      <c r="ED42" s="21"/>
      <c r="EE42" s="139"/>
      <c r="EF42" s="21"/>
      <c r="EG42" s="21"/>
      <c r="EH42" s="154"/>
      <c r="EI42" s="21"/>
      <c r="EJ42" s="21"/>
      <c r="EK42" s="154"/>
      <c r="EL42" s="21"/>
      <c r="EM42" s="21"/>
      <c r="EN42" s="154"/>
      <c r="EO42" s="21"/>
      <c r="EP42" s="21"/>
      <c r="EQ42" s="154"/>
      <c r="ER42" s="21"/>
      <c r="ES42" s="21"/>
      <c r="ET42" s="154"/>
      <c r="EU42" s="21"/>
      <c r="EV42" s="21"/>
      <c r="EW42" s="154"/>
      <c r="EX42" s="21"/>
      <c r="EY42" s="21"/>
      <c r="EZ42" s="154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8"/>
      <c r="FM42" s="28"/>
      <c r="FN42" s="28"/>
      <c r="FO42" s="28"/>
      <c r="FP42" s="28"/>
      <c r="FQ42" s="28"/>
      <c r="FR42" s="28"/>
      <c r="FS42" s="21"/>
      <c r="FT42" s="21"/>
      <c r="FU42" s="208"/>
      <c r="FV42" s="207">
        <f>SUMIF($D42:$AD42,"=k",$D43:$AD43)</f>
        <v>0</v>
      </c>
      <c r="FW42" s="206">
        <f>SUMIF($D42:$AD42,"=s",$D43:$AD43)</f>
        <v>0</v>
      </c>
      <c r="FX42" s="206">
        <f>SUMIF($D42:$AD42,"=b",$D43:$AD43)</f>
        <v>0</v>
      </c>
      <c r="FY42" s="206">
        <f>SUMIF($D42:$AD42,"=p",$D43:$AD43)</f>
        <v>0</v>
      </c>
      <c r="FZ42" s="206">
        <f>SUMIF($D42:$AD42,"=y",$D43:$AD43)</f>
        <v>0</v>
      </c>
      <c r="GA42" s="206">
        <f>SUMIF($D42:$AD42,"=v",$D43:$AD43)</f>
        <v>0</v>
      </c>
      <c r="GB42" s="206">
        <f>SUMIF($D42:$AD42,"=j",$D43:$AD43)</f>
        <v>0</v>
      </c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  <c r="IU42" s="74"/>
      <c r="IV42" s="74"/>
    </row>
    <row r="43" spans="1:256" s="29" customFormat="1" ht="16.5" customHeight="1">
      <c r="A43" s="183"/>
      <c r="B43" s="161"/>
      <c r="C43" s="196"/>
      <c r="D43" s="44"/>
      <c r="E43" s="44"/>
      <c r="F43" s="45"/>
      <c r="G43" s="175"/>
      <c r="H43" s="44"/>
      <c r="I43" s="44"/>
      <c r="J43" s="64"/>
      <c r="K43" s="175"/>
      <c r="L43" s="44"/>
      <c r="M43" s="44"/>
      <c r="N43" s="45"/>
      <c r="O43" s="177"/>
      <c r="P43" s="44"/>
      <c r="Q43" s="44"/>
      <c r="R43" s="45"/>
      <c r="S43" s="175"/>
      <c r="T43" s="44"/>
      <c r="U43" s="44"/>
      <c r="V43" s="45"/>
      <c r="W43" s="179"/>
      <c r="X43" s="58"/>
      <c r="Y43" s="58"/>
      <c r="Z43" s="94"/>
      <c r="AA43" s="221"/>
      <c r="AB43" s="58"/>
      <c r="AC43" s="58"/>
      <c r="AD43" s="79"/>
      <c r="AE43" s="25"/>
      <c r="AF43" s="25"/>
      <c r="AG43" s="129"/>
      <c r="AH43" s="25"/>
      <c r="AI43" s="25"/>
      <c r="AJ43" s="129"/>
      <c r="AK43" s="25"/>
      <c r="AL43" s="25"/>
      <c r="AM43" s="129"/>
      <c r="AN43" s="25"/>
      <c r="AO43" s="25"/>
      <c r="AP43" s="129"/>
      <c r="AQ43" s="25"/>
      <c r="AR43" s="25"/>
      <c r="AS43" s="129"/>
      <c r="AT43" s="25"/>
      <c r="AU43" s="25"/>
      <c r="AV43" s="129"/>
      <c r="AW43" s="25"/>
      <c r="AX43" s="25"/>
      <c r="AY43" s="129"/>
      <c r="AZ43" s="25"/>
      <c r="BA43" s="25"/>
      <c r="BB43" s="135"/>
      <c r="BC43" s="25"/>
      <c r="BD43" s="25"/>
      <c r="BE43" s="135"/>
      <c r="BF43" s="25"/>
      <c r="BG43" s="25"/>
      <c r="BH43" s="135"/>
      <c r="BI43" s="25"/>
      <c r="BJ43" s="25"/>
      <c r="BK43" s="135"/>
      <c r="BL43" s="25"/>
      <c r="BM43" s="25"/>
      <c r="BN43" s="135"/>
      <c r="BO43" s="25"/>
      <c r="BP43" s="25"/>
      <c r="BQ43" s="135"/>
      <c r="BR43" s="25"/>
      <c r="BS43" s="25"/>
      <c r="BT43" s="135"/>
      <c r="BU43" s="25"/>
      <c r="BV43" s="25"/>
      <c r="BW43" s="150"/>
      <c r="BX43" s="25"/>
      <c r="BY43" s="25"/>
      <c r="BZ43" s="150"/>
      <c r="CA43" s="25"/>
      <c r="CB43" s="25"/>
      <c r="CC43" s="150"/>
      <c r="CD43" s="25"/>
      <c r="CE43" s="25"/>
      <c r="CF43" s="150"/>
      <c r="CG43" s="25"/>
      <c r="CH43" s="25"/>
      <c r="CI43" s="150"/>
      <c r="CJ43" s="25"/>
      <c r="CK43" s="25"/>
      <c r="CL43" s="150"/>
      <c r="CM43" s="25"/>
      <c r="CN43" s="25"/>
      <c r="CO43" s="150"/>
      <c r="CP43" s="25"/>
      <c r="CQ43" s="25"/>
      <c r="CR43" s="145"/>
      <c r="CS43" s="25"/>
      <c r="CT43" s="25"/>
      <c r="CU43" s="145"/>
      <c r="CV43" s="25"/>
      <c r="CW43" s="25"/>
      <c r="CX43" s="145"/>
      <c r="CY43" s="25"/>
      <c r="CZ43" s="25"/>
      <c r="DA43" s="145"/>
      <c r="DB43" s="25"/>
      <c r="DC43" s="25"/>
      <c r="DD43" s="145"/>
      <c r="DE43" s="25"/>
      <c r="DF43" s="25"/>
      <c r="DG43" s="145"/>
      <c r="DH43" s="25"/>
      <c r="DI43" s="25"/>
      <c r="DJ43" s="145"/>
      <c r="DK43" s="25"/>
      <c r="DL43" s="25"/>
      <c r="DM43" s="140"/>
      <c r="DN43" s="25"/>
      <c r="DO43" s="25"/>
      <c r="DP43" s="140"/>
      <c r="DQ43" s="25"/>
      <c r="DR43" s="25"/>
      <c r="DS43" s="140"/>
      <c r="DT43" s="25"/>
      <c r="DU43" s="25"/>
      <c r="DV43" s="140"/>
      <c r="DW43" s="25"/>
      <c r="DX43" s="25"/>
      <c r="DY43" s="140"/>
      <c r="DZ43" s="25"/>
      <c r="EA43" s="25"/>
      <c r="EB43" s="140"/>
      <c r="EC43" s="25"/>
      <c r="ED43" s="25"/>
      <c r="EE43" s="140"/>
      <c r="EF43" s="25"/>
      <c r="EG43" s="25"/>
      <c r="EH43" s="155"/>
      <c r="EI43" s="25"/>
      <c r="EJ43" s="25"/>
      <c r="EK43" s="155"/>
      <c r="EL43" s="25"/>
      <c r="EM43" s="25"/>
      <c r="EN43" s="155"/>
      <c r="EO43" s="25"/>
      <c r="EP43" s="25"/>
      <c r="EQ43" s="155"/>
      <c r="ER43" s="25"/>
      <c r="ES43" s="25"/>
      <c r="ET43" s="155"/>
      <c r="EU43" s="25"/>
      <c r="EV43" s="25"/>
      <c r="EW43" s="155"/>
      <c r="EX43" s="25"/>
      <c r="EY43" s="25"/>
      <c r="EZ43" s="15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08"/>
      <c r="FV43" s="207"/>
      <c r="FW43" s="206"/>
      <c r="FX43" s="206"/>
      <c r="FY43" s="206"/>
      <c r="FZ43" s="206"/>
      <c r="GA43" s="206"/>
      <c r="GB43" s="206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3"/>
    </row>
    <row r="44" spans="1:256" s="30" customFormat="1" ht="16.5" customHeight="1">
      <c r="A44" s="183"/>
      <c r="B44" s="161"/>
      <c r="C44" s="166">
        <v>40623</v>
      </c>
      <c r="D44" s="52"/>
      <c r="E44" s="52"/>
      <c r="F44" s="53"/>
      <c r="G44" s="180">
        <v>40624</v>
      </c>
      <c r="H44" s="46"/>
      <c r="I44" s="46"/>
      <c r="J44" s="65"/>
      <c r="K44" s="168">
        <v>40625</v>
      </c>
      <c r="L44" s="46"/>
      <c r="M44" s="46"/>
      <c r="N44" s="47"/>
      <c r="O44" s="211">
        <v>40626</v>
      </c>
      <c r="P44" s="46"/>
      <c r="Q44" s="46"/>
      <c r="R44" s="47"/>
      <c r="S44" s="168">
        <v>40627</v>
      </c>
      <c r="T44" s="46"/>
      <c r="U44" s="46"/>
      <c r="V44" s="47"/>
      <c r="W44" s="210">
        <v>40628</v>
      </c>
      <c r="X44" s="59"/>
      <c r="Y44" s="59"/>
      <c r="Z44" s="68"/>
      <c r="AA44" s="210">
        <v>40629</v>
      </c>
      <c r="AB44" s="59"/>
      <c r="AC44" s="59"/>
      <c r="AD44" s="110"/>
      <c r="AE44" s="21"/>
      <c r="AF44" s="21"/>
      <c r="AG44" s="128"/>
      <c r="AH44" s="21"/>
      <c r="AI44" s="21"/>
      <c r="AJ44" s="128"/>
      <c r="AK44" s="21"/>
      <c r="AL44" s="21"/>
      <c r="AM44" s="128"/>
      <c r="AN44" s="21"/>
      <c r="AO44" s="21"/>
      <c r="AP44" s="128"/>
      <c r="AQ44" s="21"/>
      <c r="AR44" s="21"/>
      <c r="AS44" s="128"/>
      <c r="AT44" s="21"/>
      <c r="AU44" s="21"/>
      <c r="AV44" s="128"/>
      <c r="AW44" s="21"/>
      <c r="AX44" s="21"/>
      <c r="AY44" s="128"/>
      <c r="AZ44" s="21"/>
      <c r="BA44" s="21"/>
      <c r="BB44" s="133"/>
      <c r="BC44" s="21"/>
      <c r="BD44" s="21"/>
      <c r="BE44" s="133"/>
      <c r="BF44" s="21"/>
      <c r="BG44" s="21"/>
      <c r="BH44" s="133"/>
      <c r="BI44" s="21"/>
      <c r="BJ44" s="21"/>
      <c r="BK44" s="133"/>
      <c r="BL44" s="21"/>
      <c r="BM44" s="21"/>
      <c r="BN44" s="133"/>
      <c r="BO44" s="21"/>
      <c r="BP44" s="21"/>
      <c r="BQ44" s="133"/>
      <c r="BR44" s="21"/>
      <c r="BS44" s="21"/>
      <c r="BT44" s="133"/>
      <c r="BU44" s="21"/>
      <c r="BV44" s="21"/>
      <c r="BW44" s="149"/>
      <c r="BX44" s="21"/>
      <c r="BY44" s="21"/>
      <c r="BZ44" s="149"/>
      <c r="CA44" s="21"/>
      <c r="CB44" s="21"/>
      <c r="CC44" s="149"/>
      <c r="CD44" s="21"/>
      <c r="CE44" s="21"/>
      <c r="CF44" s="149"/>
      <c r="CG44" s="21"/>
      <c r="CH44" s="21"/>
      <c r="CI44" s="149"/>
      <c r="CJ44" s="21"/>
      <c r="CK44" s="21"/>
      <c r="CL44" s="149"/>
      <c r="CM44" s="21"/>
      <c r="CN44" s="21"/>
      <c r="CO44" s="149"/>
      <c r="CP44" s="21"/>
      <c r="CQ44" s="21"/>
      <c r="CR44" s="144"/>
      <c r="CS44" s="21"/>
      <c r="CT44" s="21"/>
      <c r="CU44" s="144"/>
      <c r="CV44" s="21"/>
      <c r="CW44" s="21"/>
      <c r="CX44" s="144"/>
      <c r="CY44" s="21"/>
      <c r="CZ44" s="21"/>
      <c r="DA44" s="144"/>
      <c r="DB44" s="21"/>
      <c r="DC44" s="21"/>
      <c r="DD44" s="144"/>
      <c r="DE44" s="21"/>
      <c r="DF44" s="21"/>
      <c r="DG44" s="144"/>
      <c r="DH44" s="21"/>
      <c r="DI44" s="21"/>
      <c r="DJ44" s="144"/>
      <c r="DK44" s="21"/>
      <c r="DL44" s="21"/>
      <c r="DM44" s="139"/>
      <c r="DN44" s="21"/>
      <c r="DO44" s="21"/>
      <c r="DP44" s="139"/>
      <c r="DQ44" s="21"/>
      <c r="DR44" s="21"/>
      <c r="DS44" s="139"/>
      <c r="DT44" s="21"/>
      <c r="DU44" s="21"/>
      <c r="DV44" s="139"/>
      <c r="DW44" s="21"/>
      <c r="DX44" s="21"/>
      <c r="DY44" s="139"/>
      <c r="DZ44" s="21"/>
      <c r="EA44" s="21"/>
      <c r="EB44" s="139"/>
      <c r="EC44" s="21"/>
      <c r="ED44" s="21"/>
      <c r="EE44" s="139"/>
      <c r="EF44" s="21"/>
      <c r="EG44" s="21"/>
      <c r="EH44" s="154"/>
      <c r="EI44" s="21"/>
      <c r="EJ44" s="21"/>
      <c r="EK44" s="154"/>
      <c r="EL44" s="21"/>
      <c r="EM44" s="21"/>
      <c r="EN44" s="154"/>
      <c r="EO44" s="21"/>
      <c r="EP44" s="21"/>
      <c r="EQ44" s="154"/>
      <c r="ER44" s="21"/>
      <c r="ES44" s="21"/>
      <c r="ET44" s="154"/>
      <c r="EU44" s="21"/>
      <c r="EV44" s="21"/>
      <c r="EW44" s="154"/>
      <c r="EX44" s="21"/>
      <c r="EY44" s="21"/>
      <c r="EZ44" s="154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8"/>
      <c r="FM44" s="28"/>
      <c r="FN44" s="28"/>
      <c r="FO44" s="28"/>
      <c r="FP44" s="28"/>
      <c r="FQ44" s="28"/>
      <c r="FR44" s="28"/>
      <c r="FS44" s="21"/>
      <c r="FT44" s="21"/>
      <c r="FU44" s="208"/>
      <c r="FV44" s="207">
        <f>SUMIF($D44:$AD44,"=k",$D45:$AD45)</f>
        <v>0</v>
      </c>
      <c r="FW44" s="206">
        <f>SUMIF($D44:$AD44,"=s",$D45:$AD45)</f>
        <v>0</v>
      </c>
      <c r="FX44" s="206">
        <f>SUMIF($D44:$AD44,"=b",$D45:$AD45)</f>
        <v>0</v>
      </c>
      <c r="FY44" s="206">
        <f>SUMIF($D44:$AD44,"=p",$D45:$AD45)</f>
        <v>0</v>
      </c>
      <c r="FZ44" s="206">
        <f>SUMIF($D44:$AD44,"=y",$D45:$AD45)</f>
        <v>0</v>
      </c>
      <c r="GA44" s="206">
        <f>SUMIF($D44:$AD44,"=v",$D45:$AD45)</f>
        <v>0</v>
      </c>
      <c r="GB44" s="206">
        <f>SUMIF($D44:$AD44,"=j",$D45:$AD45)</f>
        <v>0</v>
      </c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  <c r="IR44" s="74"/>
      <c r="IS44" s="74"/>
      <c r="IT44" s="74"/>
      <c r="IU44" s="74"/>
      <c r="IV44" s="74"/>
    </row>
    <row r="45" spans="1:256" s="29" customFormat="1" ht="16.5" customHeight="1" thickBot="1">
      <c r="A45" s="183"/>
      <c r="B45" s="161"/>
      <c r="C45" s="167"/>
      <c r="D45" s="54"/>
      <c r="E45" s="54"/>
      <c r="F45" s="55"/>
      <c r="G45" s="180"/>
      <c r="H45" s="44"/>
      <c r="I45" s="44"/>
      <c r="J45" s="64"/>
      <c r="K45" s="169"/>
      <c r="L45" s="44"/>
      <c r="M45" s="44"/>
      <c r="N45" s="45"/>
      <c r="O45" s="212"/>
      <c r="P45" s="44"/>
      <c r="Q45" s="44"/>
      <c r="R45" s="45"/>
      <c r="S45" s="169"/>
      <c r="T45" s="48"/>
      <c r="U45" s="48"/>
      <c r="V45" s="49"/>
      <c r="W45" s="209"/>
      <c r="X45" s="61"/>
      <c r="Y45" s="61"/>
      <c r="Z45" s="69"/>
      <c r="AA45" s="209"/>
      <c r="AB45" s="61"/>
      <c r="AC45" s="69"/>
      <c r="AD45" s="80"/>
      <c r="AE45" s="25"/>
      <c r="AF45" s="25"/>
      <c r="AG45" s="129"/>
      <c r="AH45" s="25"/>
      <c r="AI45" s="25"/>
      <c r="AJ45" s="129"/>
      <c r="AK45" s="25"/>
      <c r="AL45" s="25"/>
      <c r="AM45" s="129"/>
      <c r="AN45" s="25"/>
      <c r="AO45" s="25"/>
      <c r="AP45" s="129"/>
      <c r="AQ45" s="25"/>
      <c r="AR45" s="25"/>
      <c r="AS45" s="129"/>
      <c r="AT45" s="25"/>
      <c r="AU45" s="25"/>
      <c r="AV45" s="129"/>
      <c r="AW45" s="25"/>
      <c r="AX45" s="25"/>
      <c r="AY45" s="129"/>
      <c r="AZ45" s="25"/>
      <c r="BA45" s="25"/>
      <c r="BB45" s="135"/>
      <c r="BC45" s="25"/>
      <c r="BD45" s="25"/>
      <c r="BE45" s="135"/>
      <c r="BF45" s="25"/>
      <c r="BG45" s="25"/>
      <c r="BH45" s="135"/>
      <c r="BI45" s="25"/>
      <c r="BJ45" s="25"/>
      <c r="BK45" s="135"/>
      <c r="BL45" s="25"/>
      <c r="BM45" s="25"/>
      <c r="BN45" s="135"/>
      <c r="BO45" s="25"/>
      <c r="BP45" s="25"/>
      <c r="BQ45" s="135"/>
      <c r="BR45" s="25"/>
      <c r="BS45" s="25"/>
      <c r="BT45" s="135"/>
      <c r="BU45" s="25"/>
      <c r="BV45" s="25"/>
      <c r="BW45" s="150"/>
      <c r="BX45" s="25"/>
      <c r="BY45" s="25"/>
      <c r="BZ45" s="150"/>
      <c r="CA45" s="25"/>
      <c r="CB45" s="25"/>
      <c r="CC45" s="150"/>
      <c r="CD45" s="25"/>
      <c r="CE45" s="25"/>
      <c r="CF45" s="150"/>
      <c r="CG45" s="25"/>
      <c r="CH45" s="25"/>
      <c r="CI45" s="150"/>
      <c r="CJ45" s="25"/>
      <c r="CK45" s="25"/>
      <c r="CL45" s="150"/>
      <c r="CM45" s="25"/>
      <c r="CN45" s="25"/>
      <c r="CO45" s="150"/>
      <c r="CP45" s="25"/>
      <c r="CQ45" s="25"/>
      <c r="CR45" s="145"/>
      <c r="CS45" s="25"/>
      <c r="CT45" s="25"/>
      <c r="CU45" s="145"/>
      <c r="CV45" s="25"/>
      <c r="CW45" s="25"/>
      <c r="CX45" s="145"/>
      <c r="CY45" s="25"/>
      <c r="CZ45" s="25"/>
      <c r="DA45" s="145"/>
      <c r="DB45" s="25"/>
      <c r="DC45" s="25"/>
      <c r="DD45" s="145"/>
      <c r="DE45" s="25"/>
      <c r="DF45" s="25"/>
      <c r="DG45" s="145"/>
      <c r="DH45" s="25"/>
      <c r="DI45" s="25"/>
      <c r="DJ45" s="145"/>
      <c r="DK45" s="25"/>
      <c r="DL45" s="25"/>
      <c r="DM45" s="140"/>
      <c r="DN45" s="25"/>
      <c r="DO45" s="25"/>
      <c r="DP45" s="140"/>
      <c r="DQ45" s="25"/>
      <c r="DR45" s="25"/>
      <c r="DS45" s="140"/>
      <c r="DT45" s="25"/>
      <c r="DU45" s="25"/>
      <c r="DV45" s="140"/>
      <c r="DW45" s="25"/>
      <c r="DX45" s="25"/>
      <c r="DY45" s="140"/>
      <c r="DZ45" s="25"/>
      <c r="EA45" s="25"/>
      <c r="EB45" s="140"/>
      <c r="EC45" s="25"/>
      <c r="ED45" s="25"/>
      <c r="EE45" s="140"/>
      <c r="EF45" s="25"/>
      <c r="EG45" s="25"/>
      <c r="EH45" s="155"/>
      <c r="EI45" s="25"/>
      <c r="EJ45" s="25"/>
      <c r="EK45" s="155"/>
      <c r="EL45" s="25"/>
      <c r="EM45" s="25"/>
      <c r="EN45" s="155"/>
      <c r="EO45" s="25"/>
      <c r="EP45" s="25"/>
      <c r="EQ45" s="155"/>
      <c r="ER45" s="25"/>
      <c r="ES45" s="25"/>
      <c r="ET45" s="155"/>
      <c r="EU45" s="25"/>
      <c r="EV45" s="25"/>
      <c r="EW45" s="155"/>
      <c r="EX45" s="25"/>
      <c r="EY45" s="25"/>
      <c r="EZ45" s="15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08"/>
      <c r="FV45" s="207"/>
      <c r="FW45" s="206"/>
      <c r="FX45" s="206"/>
      <c r="FY45" s="206"/>
      <c r="FZ45" s="206"/>
      <c r="GA45" s="206"/>
      <c r="GB45" s="206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3"/>
      <c r="IV45" s="73"/>
    </row>
    <row r="46" spans="1:256" s="30" customFormat="1" ht="16.5" customHeight="1">
      <c r="A46" s="183"/>
      <c r="B46" s="161"/>
      <c r="C46" s="195">
        <v>40630</v>
      </c>
      <c r="D46" s="46"/>
      <c r="E46" s="46"/>
      <c r="F46" s="47"/>
      <c r="G46" s="174">
        <v>40631</v>
      </c>
      <c r="H46" s="52"/>
      <c r="I46" s="52"/>
      <c r="J46" s="97"/>
      <c r="K46" s="174">
        <v>40632</v>
      </c>
      <c r="L46" s="100"/>
      <c r="M46" s="100"/>
      <c r="N46" s="108"/>
      <c r="O46" s="174">
        <v>40633</v>
      </c>
      <c r="P46" s="123"/>
      <c r="Q46" s="123"/>
      <c r="R46" s="124"/>
      <c r="S46" s="214">
        <v>40634</v>
      </c>
      <c r="T46" s="117"/>
      <c r="U46" s="117"/>
      <c r="V46" s="118"/>
      <c r="W46" s="216">
        <v>40635</v>
      </c>
      <c r="X46" s="117"/>
      <c r="Y46" s="117"/>
      <c r="Z46" s="121"/>
      <c r="AA46" s="218">
        <v>40636</v>
      </c>
      <c r="AB46" s="117"/>
      <c r="AC46" s="117"/>
      <c r="AD46" s="118"/>
      <c r="AE46" s="21"/>
      <c r="AF46" s="21"/>
      <c r="AG46" s="128"/>
      <c r="AH46" s="21"/>
      <c r="AI46" s="21"/>
      <c r="AJ46" s="128"/>
      <c r="AK46" s="21"/>
      <c r="AL46" s="21"/>
      <c r="AM46" s="128"/>
      <c r="AN46" s="21"/>
      <c r="AO46" s="21"/>
      <c r="AP46" s="128"/>
      <c r="AQ46" s="21"/>
      <c r="AR46" s="21"/>
      <c r="AS46" s="128"/>
      <c r="AT46" s="21"/>
      <c r="AU46" s="21"/>
      <c r="AV46" s="128"/>
      <c r="AW46" s="21"/>
      <c r="AX46" s="21"/>
      <c r="AY46" s="128"/>
      <c r="AZ46" s="21"/>
      <c r="BA46" s="21"/>
      <c r="BB46" s="133"/>
      <c r="BC46" s="21"/>
      <c r="BD46" s="21"/>
      <c r="BE46" s="133"/>
      <c r="BF46" s="21"/>
      <c r="BG46" s="21"/>
      <c r="BH46" s="133"/>
      <c r="BI46" s="21"/>
      <c r="BJ46" s="21"/>
      <c r="BK46" s="133"/>
      <c r="BL46" s="21"/>
      <c r="BM46" s="21"/>
      <c r="BN46" s="133"/>
      <c r="BO46" s="21"/>
      <c r="BP46" s="21"/>
      <c r="BQ46" s="133"/>
      <c r="BR46" s="21"/>
      <c r="BS46" s="21"/>
      <c r="BT46" s="133"/>
      <c r="BU46" s="21"/>
      <c r="BV46" s="21"/>
      <c r="BW46" s="149"/>
      <c r="BX46" s="21"/>
      <c r="BY46" s="21"/>
      <c r="BZ46" s="149"/>
      <c r="CA46" s="21"/>
      <c r="CB46" s="21"/>
      <c r="CC46" s="149"/>
      <c r="CD46" s="21"/>
      <c r="CE46" s="21"/>
      <c r="CF46" s="149"/>
      <c r="CG46" s="21"/>
      <c r="CH46" s="21"/>
      <c r="CI46" s="149"/>
      <c r="CJ46" s="21"/>
      <c r="CK46" s="21"/>
      <c r="CL46" s="149"/>
      <c r="CM46" s="21"/>
      <c r="CN46" s="21"/>
      <c r="CO46" s="149"/>
      <c r="CP46" s="21"/>
      <c r="CQ46" s="21"/>
      <c r="CR46" s="144"/>
      <c r="CS46" s="21"/>
      <c r="CT46" s="21"/>
      <c r="CU46" s="144"/>
      <c r="CV46" s="21"/>
      <c r="CW46" s="21"/>
      <c r="CX46" s="144"/>
      <c r="CY46" s="21"/>
      <c r="CZ46" s="21"/>
      <c r="DA46" s="144"/>
      <c r="DB46" s="21"/>
      <c r="DC46" s="21"/>
      <c r="DD46" s="144"/>
      <c r="DE46" s="21"/>
      <c r="DF46" s="21"/>
      <c r="DG46" s="144"/>
      <c r="DH46" s="21"/>
      <c r="DI46" s="21"/>
      <c r="DJ46" s="144"/>
      <c r="DK46" s="21"/>
      <c r="DL46" s="21"/>
      <c r="DM46" s="139"/>
      <c r="DN46" s="21"/>
      <c r="DO46" s="21"/>
      <c r="DP46" s="139"/>
      <c r="DQ46" s="21"/>
      <c r="DR46" s="21"/>
      <c r="DS46" s="139"/>
      <c r="DT46" s="21"/>
      <c r="DU46" s="21"/>
      <c r="DV46" s="139"/>
      <c r="DW46" s="21"/>
      <c r="DX46" s="21"/>
      <c r="DY46" s="139"/>
      <c r="DZ46" s="21"/>
      <c r="EA46" s="21"/>
      <c r="EB46" s="139"/>
      <c r="EC46" s="21"/>
      <c r="ED46" s="21"/>
      <c r="EE46" s="139"/>
      <c r="EF46" s="21"/>
      <c r="EG46" s="21"/>
      <c r="EH46" s="154"/>
      <c r="EI46" s="21"/>
      <c r="EJ46" s="21"/>
      <c r="EK46" s="154"/>
      <c r="EL46" s="21"/>
      <c r="EM46" s="21"/>
      <c r="EN46" s="154"/>
      <c r="EO46" s="21"/>
      <c r="EP46" s="21"/>
      <c r="EQ46" s="154"/>
      <c r="ER46" s="21"/>
      <c r="ES46" s="21"/>
      <c r="ET46" s="154"/>
      <c r="EU46" s="21"/>
      <c r="EV46" s="21"/>
      <c r="EW46" s="154"/>
      <c r="EX46" s="21"/>
      <c r="EY46" s="21"/>
      <c r="EZ46" s="154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8"/>
      <c r="FM46" s="28"/>
      <c r="FN46" s="28"/>
      <c r="FO46" s="28"/>
      <c r="FP46" s="28"/>
      <c r="FQ46" s="28"/>
      <c r="FR46" s="28"/>
      <c r="FS46" s="21"/>
      <c r="FT46" s="21"/>
      <c r="FU46" s="208"/>
      <c r="FV46" s="207">
        <f>SUMIF($D46:$AD46,"=k",$D47:$AD47)</f>
        <v>0</v>
      </c>
      <c r="FW46" s="206">
        <f>SUMIF($D46:$AD46,"=s",$D47:$AD47)</f>
        <v>0</v>
      </c>
      <c r="FX46" s="206">
        <f>SUMIF($D46:$AD46,"=b",$D47:$AD47)</f>
        <v>0</v>
      </c>
      <c r="FY46" s="206">
        <f>SUMIF($D46:$AD46,"=p",$D47:$AD47)</f>
        <v>0</v>
      </c>
      <c r="FZ46" s="206">
        <f>SUMIF($D46:$AD46,"=y",$D47:$AD47)</f>
        <v>0</v>
      </c>
      <c r="GA46" s="206">
        <f>SUMIF($D46:$AD46,"=v",$D47:$AD47)</f>
        <v>0</v>
      </c>
      <c r="GB46" s="206">
        <f>SUMIF($D46:$AD46,"=j",$D47:$AD47)</f>
        <v>0</v>
      </c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  <c r="IR46" s="74"/>
      <c r="IS46" s="74"/>
      <c r="IT46" s="74"/>
      <c r="IU46" s="74"/>
      <c r="IV46" s="74"/>
    </row>
    <row r="47" spans="1:256" s="29" customFormat="1" ht="16.5" customHeight="1" thickBot="1">
      <c r="A47" s="184"/>
      <c r="B47" s="162"/>
      <c r="C47" s="186"/>
      <c r="D47" s="48"/>
      <c r="E47" s="48"/>
      <c r="F47" s="49"/>
      <c r="G47" s="213"/>
      <c r="H47" s="56"/>
      <c r="I47" s="56"/>
      <c r="J47" s="105"/>
      <c r="K47" s="213"/>
      <c r="L47" s="107"/>
      <c r="M47" s="107"/>
      <c r="N47" s="109"/>
      <c r="O47" s="213"/>
      <c r="P47" s="107"/>
      <c r="Q47" s="107"/>
      <c r="R47" s="125"/>
      <c r="S47" s="215"/>
      <c r="T47" s="119"/>
      <c r="U47" s="119"/>
      <c r="V47" s="120"/>
      <c r="W47" s="217"/>
      <c r="X47" s="119"/>
      <c r="Y47" s="119"/>
      <c r="Z47" s="122"/>
      <c r="AA47" s="219"/>
      <c r="AB47" s="119"/>
      <c r="AC47" s="119"/>
      <c r="AD47" s="120"/>
      <c r="AE47" s="25"/>
      <c r="AF47" s="25"/>
      <c r="AG47" s="129"/>
      <c r="AH47" s="25"/>
      <c r="AI47" s="25"/>
      <c r="AJ47" s="129"/>
      <c r="AK47" s="25"/>
      <c r="AL47" s="25"/>
      <c r="AM47" s="129"/>
      <c r="AN47" s="25"/>
      <c r="AO47" s="25"/>
      <c r="AP47" s="129"/>
      <c r="AQ47" s="25"/>
      <c r="AR47" s="25"/>
      <c r="AS47" s="129"/>
      <c r="AT47" s="25"/>
      <c r="AU47" s="25"/>
      <c r="AV47" s="129"/>
      <c r="AW47" s="25"/>
      <c r="AX47" s="25"/>
      <c r="AY47" s="129"/>
      <c r="AZ47" s="25"/>
      <c r="BA47" s="25"/>
      <c r="BB47" s="135"/>
      <c r="BC47" s="25"/>
      <c r="BD47" s="25"/>
      <c r="BE47" s="135"/>
      <c r="BF47" s="25"/>
      <c r="BG47" s="25"/>
      <c r="BH47" s="135"/>
      <c r="BI47" s="25"/>
      <c r="BJ47" s="25"/>
      <c r="BK47" s="135"/>
      <c r="BL47" s="25"/>
      <c r="BM47" s="25"/>
      <c r="BN47" s="135"/>
      <c r="BO47" s="25"/>
      <c r="BP47" s="25"/>
      <c r="BQ47" s="135"/>
      <c r="BR47" s="25"/>
      <c r="BS47" s="25"/>
      <c r="BT47" s="135"/>
      <c r="BU47" s="25"/>
      <c r="BV47" s="25"/>
      <c r="BW47" s="150"/>
      <c r="BX47" s="25"/>
      <c r="BY47" s="25"/>
      <c r="BZ47" s="150"/>
      <c r="CA47" s="25"/>
      <c r="CB47" s="25"/>
      <c r="CC47" s="150"/>
      <c r="CD47" s="25"/>
      <c r="CE47" s="25"/>
      <c r="CF47" s="150"/>
      <c r="CG47" s="25"/>
      <c r="CH47" s="25"/>
      <c r="CI47" s="150"/>
      <c r="CJ47" s="25"/>
      <c r="CK47" s="25"/>
      <c r="CL47" s="150"/>
      <c r="CM47" s="25"/>
      <c r="CN47" s="25"/>
      <c r="CO47" s="150"/>
      <c r="CP47" s="25"/>
      <c r="CQ47" s="25"/>
      <c r="CR47" s="145"/>
      <c r="CS47" s="25"/>
      <c r="CT47" s="25"/>
      <c r="CU47" s="145"/>
      <c r="CV47" s="25"/>
      <c r="CW47" s="25"/>
      <c r="CX47" s="145"/>
      <c r="CY47" s="25"/>
      <c r="CZ47" s="25"/>
      <c r="DA47" s="145"/>
      <c r="DB47" s="25"/>
      <c r="DC47" s="25"/>
      <c r="DD47" s="145"/>
      <c r="DE47" s="25"/>
      <c r="DF47" s="25"/>
      <c r="DG47" s="145"/>
      <c r="DH47" s="25"/>
      <c r="DI47" s="25"/>
      <c r="DJ47" s="145"/>
      <c r="DK47" s="25"/>
      <c r="DL47" s="25"/>
      <c r="DM47" s="140"/>
      <c r="DN47" s="25"/>
      <c r="DO47" s="25"/>
      <c r="DP47" s="140"/>
      <c r="DQ47" s="25"/>
      <c r="DR47" s="25"/>
      <c r="DS47" s="140"/>
      <c r="DT47" s="25"/>
      <c r="DU47" s="25"/>
      <c r="DV47" s="140"/>
      <c r="DW47" s="25"/>
      <c r="DX47" s="25"/>
      <c r="DY47" s="140"/>
      <c r="DZ47" s="25"/>
      <c r="EA47" s="25"/>
      <c r="EB47" s="140"/>
      <c r="EC47" s="25"/>
      <c r="ED47" s="25"/>
      <c r="EE47" s="140"/>
      <c r="EF47" s="25"/>
      <c r="EG47" s="25"/>
      <c r="EH47" s="155"/>
      <c r="EI47" s="25"/>
      <c r="EJ47" s="25"/>
      <c r="EK47" s="155"/>
      <c r="EL47" s="25"/>
      <c r="EM47" s="25"/>
      <c r="EN47" s="155"/>
      <c r="EO47" s="25"/>
      <c r="EP47" s="25"/>
      <c r="EQ47" s="155"/>
      <c r="ER47" s="25"/>
      <c r="ES47" s="25"/>
      <c r="ET47" s="155"/>
      <c r="EU47" s="25"/>
      <c r="EV47" s="25"/>
      <c r="EW47" s="155"/>
      <c r="EX47" s="25"/>
      <c r="EY47" s="25"/>
      <c r="EZ47" s="15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08"/>
      <c r="FV47" s="207"/>
      <c r="FW47" s="206"/>
      <c r="FX47" s="206"/>
      <c r="FY47" s="206"/>
      <c r="FZ47" s="206"/>
      <c r="GA47" s="206"/>
      <c r="GB47" s="206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3"/>
      <c r="IV47" s="73"/>
    </row>
    <row r="48" spans="1:184" ht="10.5" customHeight="1">
      <c r="A48" s="8" t="str">
        <f>("CELKOVĚ Kolo "&amp;FV48&amp;"km Spinner "&amp;Y48&amp;"h Běh "&amp;Z48&amp;"h Posilovna "&amp;AA48&amp;"h Běžky "&amp;AB48&amp;"h "&amp;"Plavání "&amp;GA48&amp;"km "&amp;"Jiné "&amp;AD48&amp;"h")</f>
        <v>CELKOVĚ Kolo 0km Spinner 0:0h Běh 0:0h Posilovna 0:0h Běžky 0:0h Plavání 0km Jiné 0:0h</v>
      </c>
      <c r="W48" s="1" t="str">
        <f>INT(D48/60)&amp;":"&amp;ROUND(((D48/60-INT(D48/60))*60),1)</f>
        <v>0:0</v>
      </c>
      <c r="X48" s="7" t="str">
        <f aca="true" t="shared" si="343" ref="X48:AD48">INT(FV48/60)&amp;":"&amp;ROUND(((FV48/60-INT(FV48/60))*60),0)</f>
        <v>0:0</v>
      </c>
      <c r="Y48" s="7" t="str">
        <f t="shared" si="343"/>
        <v>0:0</v>
      </c>
      <c r="Z48" s="7" t="str">
        <f t="shared" si="343"/>
        <v>0:0</v>
      </c>
      <c r="AA48" s="116" t="str">
        <f t="shared" si="343"/>
        <v>0:0</v>
      </c>
      <c r="AB48" s="7" t="str">
        <f t="shared" si="343"/>
        <v>0:0</v>
      </c>
      <c r="AC48" s="7" t="str">
        <f t="shared" si="343"/>
        <v>0:0</v>
      </c>
      <c r="AD48" s="13" t="str">
        <f t="shared" si="343"/>
        <v>0:0</v>
      </c>
      <c r="AE48" s="11"/>
      <c r="AF48" s="11"/>
      <c r="AG48" s="130"/>
      <c r="AH48" s="11"/>
      <c r="AI48" s="11"/>
      <c r="AJ48" s="130"/>
      <c r="AK48" s="11"/>
      <c r="AL48" s="11"/>
      <c r="AM48" s="130"/>
      <c r="AN48" s="11"/>
      <c r="AO48" s="11"/>
      <c r="AP48" s="130"/>
      <c r="AQ48" s="11"/>
      <c r="AR48" s="11"/>
      <c r="AS48" s="130"/>
      <c r="AT48" s="11"/>
      <c r="AU48" s="11"/>
      <c r="AV48" s="130"/>
      <c r="AW48" s="11"/>
      <c r="AX48" s="11"/>
      <c r="AY48" s="130"/>
      <c r="AZ48" s="11"/>
      <c r="BA48" s="11"/>
      <c r="BB48" s="136"/>
      <c r="BC48" s="11"/>
      <c r="BD48" s="11"/>
      <c r="BE48" s="136"/>
      <c r="BF48" s="11"/>
      <c r="BG48" s="11"/>
      <c r="BH48" s="136"/>
      <c r="BI48" s="11"/>
      <c r="BJ48" s="11"/>
      <c r="BK48" s="136"/>
      <c r="BL48" s="11"/>
      <c r="BM48" s="11"/>
      <c r="BN48" s="136"/>
      <c r="BO48" s="11"/>
      <c r="BP48" s="11"/>
      <c r="BQ48" s="136"/>
      <c r="BR48" s="11"/>
      <c r="BS48" s="11"/>
      <c r="BT48" s="136"/>
      <c r="BU48" s="11"/>
      <c r="BV48" s="11"/>
      <c r="BW48" s="151"/>
      <c r="BX48" s="11"/>
      <c r="BY48" s="11"/>
      <c r="BZ48" s="151"/>
      <c r="CA48" s="11"/>
      <c r="CB48" s="11"/>
      <c r="CC48" s="151"/>
      <c r="CD48" s="11"/>
      <c r="CE48" s="11"/>
      <c r="CF48" s="151"/>
      <c r="CG48" s="11"/>
      <c r="CH48" s="11"/>
      <c r="CI48" s="151"/>
      <c r="CJ48" s="11"/>
      <c r="CK48" s="11"/>
      <c r="CL48" s="151"/>
      <c r="CM48" s="11"/>
      <c r="CN48" s="11"/>
      <c r="CO48" s="151"/>
      <c r="CP48" s="11"/>
      <c r="CQ48" s="11"/>
      <c r="CR48" s="146"/>
      <c r="CS48" s="11"/>
      <c r="CT48" s="11"/>
      <c r="CU48" s="146"/>
      <c r="CV48" s="11"/>
      <c r="CW48" s="11"/>
      <c r="CX48" s="146"/>
      <c r="CY48" s="11"/>
      <c r="CZ48" s="11"/>
      <c r="DA48" s="146"/>
      <c r="DB48" s="11"/>
      <c r="DC48" s="11"/>
      <c r="DD48" s="146"/>
      <c r="DE48" s="11"/>
      <c r="DF48" s="11"/>
      <c r="DG48" s="146"/>
      <c r="DH48" s="11"/>
      <c r="DI48" s="11"/>
      <c r="DJ48" s="146"/>
      <c r="DK48" s="11"/>
      <c r="DL48" s="11"/>
      <c r="DM48" s="141"/>
      <c r="DN48" s="11"/>
      <c r="DO48" s="11"/>
      <c r="DP48" s="141"/>
      <c r="DQ48" s="11"/>
      <c r="DR48" s="11"/>
      <c r="DS48" s="141"/>
      <c r="DT48" s="11"/>
      <c r="DU48" s="11"/>
      <c r="DV48" s="141"/>
      <c r="DW48" s="11"/>
      <c r="DX48" s="11"/>
      <c r="DY48" s="141"/>
      <c r="DZ48" s="11"/>
      <c r="EA48" s="11"/>
      <c r="EB48" s="141"/>
      <c r="EC48" s="11"/>
      <c r="ED48" s="11"/>
      <c r="EE48" s="141"/>
      <c r="EF48" s="11"/>
      <c r="EG48" s="11"/>
      <c r="EH48" s="156"/>
      <c r="EI48" s="11"/>
      <c r="EJ48" s="11"/>
      <c r="EK48" s="156"/>
      <c r="EL48" s="11"/>
      <c r="EM48" s="11"/>
      <c r="EN48" s="156"/>
      <c r="EO48" s="11"/>
      <c r="EP48" s="11"/>
      <c r="EQ48" s="156"/>
      <c r="ER48" s="11"/>
      <c r="ES48" s="11"/>
      <c r="ET48" s="156"/>
      <c r="EU48" s="11"/>
      <c r="EV48" s="11"/>
      <c r="EW48" s="156"/>
      <c r="EX48" s="11"/>
      <c r="EY48" s="11"/>
      <c r="EZ48" s="156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2"/>
      <c r="FM48" s="12"/>
      <c r="FN48" s="12"/>
      <c r="FO48" s="12"/>
      <c r="FP48" s="12"/>
      <c r="FQ48" s="12"/>
      <c r="FR48" s="12"/>
      <c r="FS48" s="12" t="s">
        <v>17</v>
      </c>
      <c r="FT48" s="11"/>
      <c r="FU48" s="31"/>
      <c r="FV48" s="2">
        <f aca="true" t="shared" si="344" ref="FV48:GB48">SUM(FV2:FV47)</f>
        <v>0</v>
      </c>
      <c r="FW48" s="2">
        <f t="shared" si="344"/>
        <v>0</v>
      </c>
      <c r="FX48" s="2">
        <f t="shared" si="344"/>
        <v>0</v>
      </c>
      <c r="FY48" s="2">
        <f t="shared" si="344"/>
        <v>0</v>
      </c>
      <c r="FZ48" s="2">
        <f t="shared" si="344"/>
        <v>0</v>
      </c>
      <c r="GA48" s="2">
        <f t="shared" si="344"/>
        <v>0</v>
      </c>
      <c r="GB48" s="2">
        <f t="shared" si="344"/>
        <v>0</v>
      </c>
    </row>
    <row r="49" spans="3:184" ht="20.25" customHeight="1" hidden="1">
      <c r="C49" s="32"/>
      <c r="X49" s="33"/>
      <c r="Y49" s="33"/>
      <c r="Z49" s="34"/>
      <c r="AA49" s="18"/>
      <c r="AB49" s="33"/>
      <c r="AC49" s="33"/>
      <c r="AD49" s="33"/>
      <c r="AE49" s="35"/>
      <c r="AF49" s="35"/>
      <c r="AG49" s="131"/>
      <c r="AH49" s="35"/>
      <c r="AI49" s="35"/>
      <c r="AJ49" s="131"/>
      <c r="AK49" s="35"/>
      <c r="AL49" s="35"/>
      <c r="AM49" s="131"/>
      <c r="AN49" s="35"/>
      <c r="AO49" s="35"/>
      <c r="AP49" s="131"/>
      <c r="AQ49" s="35"/>
      <c r="AR49" s="35"/>
      <c r="AS49" s="131"/>
      <c r="AT49" s="35"/>
      <c r="AU49" s="35"/>
      <c r="AV49" s="131"/>
      <c r="AW49" s="35"/>
      <c r="AX49" s="35"/>
      <c r="AY49" s="131"/>
      <c r="AZ49" s="35"/>
      <c r="BA49" s="35"/>
      <c r="BB49" s="137"/>
      <c r="BC49" s="35"/>
      <c r="BD49" s="35"/>
      <c r="BE49" s="137"/>
      <c r="BF49" s="35"/>
      <c r="BG49" s="35"/>
      <c r="BH49" s="137"/>
      <c r="BI49" s="35"/>
      <c r="BJ49" s="35"/>
      <c r="BK49" s="137"/>
      <c r="BL49" s="35"/>
      <c r="BM49" s="35"/>
      <c r="BN49" s="137"/>
      <c r="BO49" s="35"/>
      <c r="BP49" s="35"/>
      <c r="BQ49" s="137"/>
      <c r="BR49" s="35"/>
      <c r="BS49" s="35"/>
      <c r="BT49" s="137"/>
      <c r="BU49" s="35"/>
      <c r="BV49" s="35"/>
      <c r="BW49" s="152"/>
      <c r="BX49" s="35"/>
      <c r="BY49" s="35"/>
      <c r="BZ49" s="152"/>
      <c r="CA49" s="35"/>
      <c r="CB49" s="35"/>
      <c r="CC49" s="152"/>
      <c r="CD49" s="35"/>
      <c r="CE49" s="35"/>
      <c r="CF49" s="152"/>
      <c r="CG49" s="35"/>
      <c r="CH49" s="35"/>
      <c r="CI49" s="152"/>
      <c r="CJ49" s="35"/>
      <c r="CK49" s="35"/>
      <c r="CL49" s="152"/>
      <c r="CM49" s="35"/>
      <c r="CN49" s="35"/>
      <c r="CO49" s="152"/>
      <c r="CP49" s="35"/>
      <c r="CQ49" s="35"/>
      <c r="CR49" s="147"/>
      <c r="CS49" s="35"/>
      <c r="CT49" s="35"/>
      <c r="CU49" s="147"/>
      <c r="CV49" s="35"/>
      <c r="CW49" s="35"/>
      <c r="CX49" s="147"/>
      <c r="CY49" s="35"/>
      <c r="CZ49" s="35"/>
      <c r="DA49" s="147"/>
      <c r="DB49" s="35"/>
      <c r="DC49" s="35"/>
      <c r="DD49" s="147"/>
      <c r="DE49" s="35"/>
      <c r="DF49" s="35"/>
      <c r="DG49" s="147"/>
      <c r="DH49" s="35"/>
      <c r="DI49" s="35"/>
      <c r="DJ49" s="147"/>
      <c r="DK49" s="35"/>
      <c r="DL49" s="35"/>
      <c r="DM49" s="142"/>
      <c r="DN49" s="35"/>
      <c r="DO49" s="35"/>
      <c r="DP49" s="142"/>
      <c r="DQ49" s="35"/>
      <c r="DR49" s="35"/>
      <c r="DS49" s="142"/>
      <c r="DT49" s="35"/>
      <c r="DU49" s="35"/>
      <c r="DV49" s="142"/>
      <c r="DW49" s="35"/>
      <c r="DX49" s="35"/>
      <c r="DY49" s="142"/>
      <c r="DZ49" s="35"/>
      <c r="EA49" s="35"/>
      <c r="EB49" s="142"/>
      <c r="EC49" s="35"/>
      <c r="ED49" s="35"/>
      <c r="EE49" s="142"/>
      <c r="EF49" s="35"/>
      <c r="EG49" s="35"/>
      <c r="EH49" s="157"/>
      <c r="EI49" s="35"/>
      <c r="EJ49" s="35"/>
      <c r="EK49" s="157"/>
      <c r="EL49" s="35"/>
      <c r="EM49" s="35"/>
      <c r="EN49" s="157"/>
      <c r="EO49" s="35"/>
      <c r="EP49" s="35"/>
      <c r="EQ49" s="157"/>
      <c r="ER49" s="35"/>
      <c r="ES49" s="35"/>
      <c r="ET49" s="157"/>
      <c r="EU49" s="35"/>
      <c r="EV49" s="35"/>
      <c r="EW49" s="157"/>
      <c r="EX49" s="35"/>
      <c r="EY49" s="35"/>
      <c r="EZ49" s="157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6"/>
      <c r="FM49" s="36"/>
      <c r="FN49" s="36"/>
      <c r="FO49" s="36"/>
      <c r="FP49" s="36"/>
      <c r="FQ49" s="36"/>
      <c r="FR49" s="36"/>
      <c r="FS49" s="35"/>
      <c r="FT49" s="35"/>
      <c r="FU49" s="31"/>
      <c r="FV49" s="18"/>
      <c r="FW49" s="18"/>
      <c r="FX49" s="19"/>
      <c r="FY49" s="18"/>
      <c r="FZ49" s="18"/>
      <c r="GA49" s="18"/>
      <c r="GB49" s="18"/>
    </row>
    <row r="50" spans="30:177" ht="20.25" customHeight="1" hidden="1">
      <c r="AD50" s="37"/>
      <c r="FU50" s="31"/>
    </row>
    <row r="51" spans="30:177" ht="20.25" customHeight="1" hidden="1">
      <c r="AD51" s="37"/>
      <c r="FU51" s="31"/>
    </row>
    <row r="52" spans="30:177" ht="20.25" customHeight="1" hidden="1">
      <c r="AD52" s="37"/>
      <c r="FU52" s="31"/>
    </row>
    <row r="53" spans="30:177" ht="20.25" customHeight="1" hidden="1">
      <c r="AD53" s="37"/>
      <c r="FU53" s="31"/>
    </row>
    <row r="54" spans="30:177" ht="20.25" customHeight="1" hidden="1">
      <c r="AD54" s="37"/>
      <c r="FU54" s="31"/>
    </row>
    <row r="55" spans="30:177" ht="20.25" customHeight="1" hidden="1">
      <c r="AD55" s="37"/>
      <c r="FU55" s="31"/>
    </row>
    <row r="56" spans="30:177" ht="20.25" customHeight="1" hidden="1">
      <c r="AD56" s="37"/>
      <c r="FU56" s="31"/>
    </row>
    <row r="57" spans="30:177" ht="20.25" customHeight="1" hidden="1">
      <c r="AD57" s="37"/>
      <c r="FU57" s="31"/>
    </row>
    <row r="58" spans="30:177" ht="20.25" customHeight="1" hidden="1">
      <c r="AD58" s="37"/>
      <c r="FU58" s="31"/>
    </row>
    <row r="59" spans="30:177" ht="20.25" customHeight="1" hidden="1">
      <c r="AD59" s="37"/>
      <c r="FU59" s="31"/>
    </row>
    <row r="60" spans="30:177" ht="20.25" customHeight="1" hidden="1">
      <c r="AD60" s="37"/>
      <c r="FU60" s="31"/>
    </row>
    <row r="61" spans="30:177" ht="20.25" customHeight="1" hidden="1">
      <c r="AD61" s="37"/>
      <c r="FU61" s="31"/>
    </row>
    <row r="62" spans="30:177" ht="20.25" customHeight="1" hidden="1">
      <c r="AD62" s="37"/>
      <c r="FU62" s="31"/>
    </row>
    <row r="63" spans="30:177" ht="20.25" customHeight="1" hidden="1">
      <c r="AD63" s="37"/>
      <c r="FU63" s="31"/>
    </row>
    <row r="64" spans="30:177" ht="20.25" customHeight="1" hidden="1">
      <c r="AD64" s="37"/>
      <c r="FU64" s="31"/>
    </row>
    <row r="65" spans="30:177" ht="20.25" customHeight="1" hidden="1">
      <c r="AD65" s="37"/>
      <c r="FU65" s="31"/>
    </row>
    <row r="66" spans="30:177" ht="20.25" customHeight="1" hidden="1">
      <c r="AD66" s="37"/>
      <c r="FU66" s="31"/>
    </row>
    <row r="67" spans="30:177" ht="20.25" customHeight="1" hidden="1">
      <c r="AD67" s="37"/>
      <c r="FU67" s="31"/>
    </row>
    <row r="68" spans="30:177" ht="20.25" customHeight="1" hidden="1">
      <c r="AD68" s="37"/>
      <c r="FU68" s="31"/>
    </row>
    <row r="69" spans="30:177" ht="20.25" customHeight="1" hidden="1">
      <c r="AD69" s="37"/>
      <c r="FU69" s="31"/>
    </row>
    <row r="70" spans="30:177" ht="20.25" customHeight="1" hidden="1">
      <c r="AD70" s="37"/>
      <c r="FU70" s="31"/>
    </row>
    <row r="71" spans="30:177" ht="20.25" customHeight="1" hidden="1">
      <c r="AD71" s="37"/>
      <c r="FU71" s="31"/>
    </row>
    <row r="72" spans="30:177" ht="20.25" customHeight="1" hidden="1">
      <c r="AD72" s="37"/>
      <c r="FU72" s="31"/>
    </row>
    <row r="73" spans="30:177" ht="20.25" customHeight="1" hidden="1">
      <c r="AD73" s="37"/>
      <c r="FU73" s="31"/>
    </row>
    <row r="74" spans="30:177" ht="20.25" customHeight="1" hidden="1">
      <c r="AD74" s="37"/>
      <c r="FU74" s="31"/>
    </row>
    <row r="75" spans="30:177" ht="20.25" customHeight="1" hidden="1">
      <c r="AD75" s="37"/>
      <c r="FU75" s="31"/>
    </row>
    <row r="76" spans="30:177" ht="20.25" customHeight="1" hidden="1">
      <c r="AD76" s="37"/>
      <c r="FU76" s="31"/>
    </row>
    <row r="77" spans="30:177" ht="20.25" customHeight="1" hidden="1">
      <c r="AD77" s="37"/>
      <c r="FU77" s="31"/>
    </row>
    <row r="78" spans="30:177" ht="20.25" customHeight="1" hidden="1">
      <c r="AD78" s="37"/>
      <c r="FU78" s="31"/>
    </row>
    <row r="79" spans="30:177" ht="20.25" customHeight="1" hidden="1">
      <c r="AD79" s="37"/>
      <c r="FU79" s="31"/>
    </row>
    <row r="80" spans="30:177" ht="12.75" hidden="1">
      <c r="AD80" s="37"/>
      <c r="FU80" s="31"/>
    </row>
    <row r="81" spans="30:177" ht="12.75" hidden="1">
      <c r="AD81" s="37"/>
      <c r="FU81" s="31"/>
    </row>
    <row r="82" spans="30:177" ht="12.75" hidden="1">
      <c r="AD82" s="37"/>
      <c r="FU82" s="31"/>
    </row>
    <row r="83" spans="30:177" ht="12.75" hidden="1">
      <c r="AD83" s="37"/>
      <c r="FU83" s="31"/>
    </row>
    <row r="84" spans="30:177" ht="12.75" hidden="1">
      <c r="AD84" s="37"/>
      <c r="FU84" s="31"/>
    </row>
    <row r="85" spans="30:177" ht="12.75" hidden="1">
      <c r="AD85" s="37"/>
      <c r="FU85" s="31"/>
    </row>
    <row r="86" spans="30:177" ht="12.75" hidden="1">
      <c r="AD86" s="37"/>
      <c r="FU86" s="31"/>
    </row>
    <row r="87" spans="30:177" ht="12.75" hidden="1">
      <c r="AD87" s="37"/>
      <c r="FU87" s="31"/>
    </row>
    <row r="88" spans="30:177" ht="12.75" hidden="1">
      <c r="AD88" s="37"/>
      <c r="FU88" s="31"/>
    </row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</sheetData>
  <sheetProtection password="F266" sheet="1" scenarios="1"/>
  <mergeCells count="464">
    <mergeCell ref="FF4:FF5"/>
    <mergeCell ref="FG4:FG5"/>
    <mergeCell ref="FH4:FH5"/>
    <mergeCell ref="FI4:FI5"/>
    <mergeCell ref="FJ4:FJ5"/>
    <mergeCell ref="A32:A39"/>
    <mergeCell ref="A40:A47"/>
    <mergeCell ref="A22:A31"/>
    <mergeCell ref="B32:B39"/>
    <mergeCell ref="B22:B31"/>
    <mergeCell ref="B40:B47"/>
    <mergeCell ref="FJ12:FJ13"/>
    <mergeCell ref="FI12:FI13"/>
    <mergeCell ref="AA4:AA5"/>
    <mergeCell ref="A1:B1"/>
    <mergeCell ref="FD12:FD13"/>
    <mergeCell ref="FE12:FE13"/>
    <mergeCell ref="FF12:FF13"/>
    <mergeCell ref="FG12:FG13"/>
    <mergeCell ref="FH12:FH13"/>
    <mergeCell ref="FD4:FD5"/>
    <mergeCell ref="AA6:AA7"/>
    <mergeCell ref="C4:C5"/>
    <mergeCell ref="S4:S5"/>
    <mergeCell ref="W4:W5"/>
    <mergeCell ref="K4:K5"/>
    <mergeCell ref="C2:C3"/>
    <mergeCell ref="G2:G3"/>
    <mergeCell ref="K2:K3"/>
    <mergeCell ref="S2:S3"/>
    <mergeCell ref="AA2:AA3"/>
    <mergeCell ref="C10:C11"/>
    <mergeCell ref="G10:G11"/>
    <mergeCell ref="K10:K11"/>
    <mergeCell ref="O10:O11"/>
    <mergeCell ref="S10:S11"/>
    <mergeCell ref="G8:G9"/>
    <mergeCell ref="K8:K9"/>
    <mergeCell ref="O8:O9"/>
    <mergeCell ref="AA10:AA11"/>
    <mergeCell ref="AA12:AA13"/>
    <mergeCell ref="C14:C15"/>
    <mergeCell ref="G14:G15"/>
    <mergeCell ref="K14:K15"/>
    <mergeCell ref="O14:O15"/>
    <mergeCell ref="S14:S15"/>
    <mergeCell ref="W14:W15"/>
    <mergeCell ref="W10:W11"/>
    <mergeCell ref="AA14:AA15"/>
    <mergeCell ref="S12:S13"/>
    <mergeCell ref="W12:W13"/>
    <mergeCell ref="K12:K13"/>
    <mergeCell ref="O12:O13"/>
    <mergeCell ref="S16:S17"/>
    <mergeCell ref="W16:W17"/>
    <mergeCell ref="C16:C17"/>
    <mergeCell ref="G16:G17"/>
    <mergeCell ref="C12:C13"/>
    <mergeCell ref="G12:G13"/>
    <mergeCell ref="K16:K17"/>
    <mergeCell ref="O16:O17"/>
    <mergeCell ref="AA22:AA23"/>
    <mergeCell ref="C20:C21"/>
    <mergeCell ref="AA16:AA17"/>
    <mergeCell ref="C18:C19"/>
    <mergeCell ref="G18:G19"/>
    <mergeCell ref="K18:K19"/>
    <mergeCell ref="O18:O19"/>
    <mergeCell ref="S18:S19"/>
    <mergeCell ref="W18:W19"/>
    <mergeCell ref="AA18:AA19"/>
    <mergeCell ref="O20:O21"/>
    <mergeCell ref="S24:S25"/>
    <mergeCell ref="W24:W25"/>
    <mergeCell ref="AA20:AA21"/>
    <mergeCell ref="C22:C23"/>
    <mergeCell ref="G22:G23"/>
    <mergeCell ref="K22:K23"/>
    <mergeCell ref="O22:O23"/>
    <mergeCell ref="S22:S23"/>
    <mergeCell ref="W22:W23"/>
    <mergeCell ref="W26:W27"/>
    <mergeCell ref="AA26:AA27"/>
    <mergeCell ref="C24:C25"/>
    <mergeCell ref="G24:G25"/>
    <mergeCell ref="G20:G21"/>
    <mergeCell ref="K24:K25"/>
    <mergeCell ref="O24:O25"/>
    <mergeCell ref="S20:S21"/>
    <mergeCell ref="W20:W21"/>
    <mergeCell ref="K20:K21"/>
    <mergeCell ref="W30:W31"/>
    <mergeCell ref="AA30:AA31"/>
    <mergeCell ref="C28:C29"/>
    <mergeCell ref="G28:G29"/>
    <mergeCell ref="AA24:AA25"/>
    <mergeCell ref="C26:C27"/>
    <mergeCell ref="G26:G27"/>
    <mergeCell ref="K26:K27"/>
    <mergeCell ref="O26:O27"/>
    <mergeCell ref="S26:S27"/>
    <mergeCell ref="K28:K29"/>
    <mergeCell ref="O28:O29"/>
    <mergeCell ref="S32:S33"/>
    <mergeCell ref="W32:W33"/>
    <mergeCell ref="AA28:AA29"/>
    <mergeCell ref="C30:C31"/>
    <mergeCell ref="G30:G31"/>
    <mergeCell ref="K30:K31"/>
    <mergeCell ref="O30:O31"/>
    <mergeCell ref="S30:S31"/>
    <mergeCell ref="AA32:AA33"/>
    <mergeCell ref="C34:C35"/>
    <mergeCell ref="G34:G35"/>
    <mergeCell ref="K34:K35"/>
    <mergeCell ref="O34:O35"/>
    <mergeCell ref="AA34:AA35"/>
    <mergeCell ref="C32:C33"/>
    <mergeCell ref="G32:G33"/>
    <mergeCell ref="K32:K33"/>
    <mergeCell ref="O32:O33"/>
    <mergeCell ref="S38:S39"/>
    <mergeCell ref="W38:W39"/>
    <mergeCell ref="AA38:AA39"/>
    <mergeCell ref="C36:C37"/>
    <mergeCell ref="G36:G37"/>
    <mergeCell ref="K36:K37"/>
    <mergeCell ref="O36:O37"/>
    <mergeCell ref="AA40:AA41"/>
    <mergeCell ref="C42:C43"/>
    <mergeCell ref="G42:G43"/>
    <mergeCell ref="K42:K43"/>
    <mergeCell ref="O42:O43"/>
    <mergeCell ref="S42:S43"/>
    <mergeCell ref="W42:W43"/>
    <mergeCell ref="AA42:AA43"/>
    <mergeCell ref="C40:C41"/>
    <mergeCell ref="G40:G41"/>
    <mergeCell ref="AA44:AA45"/>
    <mergeCell ref="C46:C47"/>
    <mergeCell ref="G46:G47"/>
    <mergeCell ref="K46:K47"/>
    <mergeCell ref="O46:O47"/>
    <mergeCell ref="S46:S47"/>
    <mergeCell ref="W46:W47"/>
    <mergeCell ref="AA46:AA47"/>
    <mergeCell ref="C44:C45"/>
    <mergeCell ref="G44:G45"/>
    <mergeCell ref="W44:W45"/>
    <mergeCell ref="K44:K45"/>
    <mergeCell ref="O44:O45"/>
    <mergeCell ref="S40:S41"/>
    <mergeCell ref="W40:W41"/>
    <mergeCell ref="K40:K41"/>
    <mergeCell ref="O40:O41"/>
    <mergeCell ref="S44:S45"/>
    <mergeCell ref="FV28:FV29"/>
    <mergeCell ref="FV30:FV31"/>
    <mergeCell ref="FV32:FV33"/>
    <mergeCell ref="S36:S37"/>
    <mergeCell ref="W36:W37"/>
    <mergeCell ref="AA36:AA37"/>
    <mergeCell ref="S34:S35"/>
    <mergeCell ref="W34:W35"/>
    <mergeCell ref="FU28:FU29"/>
    <mergeCell ref="FU30:FU31"/>
    <mergeCell ref="FV16:FV17"/>
    <mergeCell ref="FV18:FV19"/>
    <mergeCell ref="FV20:FV21"/>
    <mergeCell ref="FV22:FV23"/>
    <mergeCell ref="FV24:FV25"/>
    <mergeCell ref="FV26:FV27"/>
    <mergeCell ref="FU10:FU11"/>
    <mergeCell ref="FU12:FU13"/>
    <mergeCell ref="FU14:FU15"/>
    <mergeCell ref="FU16:FU17"/>
    <mergeCell ref="FU4:FU5"/>
    <mergeCell ref="FU6:FU7"/>
    <mergeCell ref="FU8:FU9"/>
    <mergeCell ref="FU32:FU33"/>
    <mergeCell ref="FU18:FU19"/>
    <mergeCell ref="FU20:FU21"/>
    <mergeCell ref="FU22:FU23"/>
    <mergeCell ref="FU24:FU25"/>
    <mergeCell ref="FU46:FU47"/>
    <mergeCell ref="FU34:FU35"/>
    <mergeCell ref="FU36:FU37"/>
    <mergeCell ref="FU26:FU27"/>
    <mergeCell ref="FV4:FV5"/>
    <mergeCell ref="FV6:FV7"/>
    <mergeCell ref="FV8:FV9"/>
    <mergeCell ref="FV10:FV11"/>
    <mergeCell ref="FV12:FV13"/>
    <mergeCell ref="FV14:FV15"/>
    <mergeCell ref="FV36:FV37"/>
    <mergeCell ref="FV38:FV39"/>
    <mergeCell ref="FV40:FV41"/>
    <mergeCell ref="FU42:FU43"/>
    <mergeCell ref="FU44:FU45"/>
    <mergeCell ref="FU38:FU39"/>
    <mergeCell ref="FU40:FU41"/>
    <mergeCell ref="FV42:FV43"/>
    <mergeCell ref="FV44:FV45"/>
    <mergeCell ref="FV46:FV47"/>
    <mergeCell ref="FW4:FW5"/>
    <mergeCell ref="FW6:FW7"/>
    <mergeCell ref="FW8:FW9"/>
    <mergeCell ref="FW10:FW11"/>
    <mergeCell ref="FW12:FW13"/>
    <mergeCell ref="FW14:FW15"/>
    <mergeCell ref="FW24:FW25"/>
    <mergeCell ref="FW26:FW27"/>
    <mergeCell ref="FV34:FV35"/>
    <mergeCell ref="FW46:FW47"/>
    <mergeCell ref="FW32:FW33"/>
    <mergeCell ref="FW34:FW35"/>
    <mergeCell ref="FW36:FW37"/>
    <mergeCell ref="FW38:FW39"/>
    <mergeCell ref="FW28:FW29"/>
    <mergeCell ref="FW30:FW31"/>
    <mergeCell ref="FX4:FX5"/>
    <mergeCell ref="FX6:FX7"/>
    <mergeCell ref="FX8:FX9"/>
    <mergeCell ref="FW40:FW41"/>
    <mergeCell ref="FW42:FW43"/>
    <mergeCell ref="FW44:FW45"/>
    <mergeCell ref="FW16:FW17"/>
    <mergeCell ref="FW18:FW19"/>
    <mergeCell ref="FW20:FW21"/>
    <mergeCell ref="FW22:FW23"/>
    <mergeCell ref="FX32:FX33"/>
    <mergeCell ref="FX18:FX19"/>
    <mergeCell ref="FX20:FX21"/>
    <mergeCell ref="FX22:FX23"/>
    <mergeCell ref="FX24:FX25"/>
    <mergeCell ref="FX10:FX11"/>
    <mergeCell ref="FX12:FX13"/>
    <mergeCell ref="FX14:FX15"/>
    <mergeCell ref="FX16:FX17"/>
    <mergeCell ref="FX46:FX47"/>
    <mergeCell ref="FY4:FY5"/>
    <mergeCell ref="FY6:FY7"/>
    <mergeCell ref="FY8:FY9"/>
    <mergeCell ref="FY10:FY11"/>
    <mergeCell ref="FY12:FY13"/>
    <mergeCell ref="FY14:FY15"/>
    <mergeCell ref="FX34:FX35"/>
    <mergeCell ref="FX36:FX37"/>
    <mergeCell ref="FX30:FX31"/>
    <mergeCell ref="FY16:FY17"/>
    <mergeCell ref="FY18:FY19"/>
    <mergeCell ref="FY20:FY21"/>
    <mergeCell ref="FY22:FY23"/>
    <mergeCell ref="FX42:FX43"/>
    <mergeCell ref="FX44:FX45"/>
    <mergeCell ref="FX38:FX39"/>
    <mergeCell ref="FX40:FX41"/>
    <mergeCell ref="FX26:FX27"/>
    <mergeCell ref="FX28:FX29"/>
    <mergeCell ref="FY44:FY45"/>
    <mergeCell ref="FY46:FY47"/>
    <mergeCell ref="FY32:FY33"/>
    <mergeCell ref="FY34:FY35"/>
    <mergeCell ref="FY36:FY37"/>
    <mergeCell ref="FY38:FY39"/>
    <mergeCell ref="FZ2:FZ3"/>
    <mergeCell ref="FZ4:FZ5"/>
    <mergeCell ref="FZ6:FZ7"/>
    <mergeCell ref="FZ8:FZ9"/>
    <mergeCell ref="FY40:FY41"/>
    <mergeCell ref="FY42:FY43"/>
    <mergeCell ref="FY24:FY25"/>
    <mergeCell ref="FY26:FY27"/>
    <mergeCell ref="FY28:FY29"/>
    <mergeCell ref="FY30:FY31"/>
    <mergeCell ref="FZ32:FZ33"/>
    <mergeCell ref="FZ18:FZ19"/>
    <mergeCell ref="FZ20:FZ21"/>
    <mergeCell ref="FZ22:FZ23"/>
    <mergeCell ref="FZ24:FZ25"/>
    <mergeCell ref="FZ10:FZ11"/>
    <mergeCell ref="FZ12:FZ13"/>
    <mergeCell ref="FZ14:FZ15"/>
    <mergeCell ref="FZ16:FZ17"/>
    <mergeCell ref="FZ46:FZ47"/>
    <mergeCell ref="GA4:GA5"/>
    <mergeCell ref="GA6:GA7"/>
    <mergeCell ref="GA8:GA9"/>
    <mergeCell ref="GA10:GA11"/>
    <mergeCell ref="GA12:GA13"/>
    <mergeCell ref="GA14:GA15"/>
    <mergeCell ref="FZ34:FZ35"/>
    <mergeCell ref="FZ36:FZ37"/>
    <mergeCell ref="FZ38:FZ39"/>
    <mergeCell ref="GA16:GA17"/>
    <mergeCell ref="GA18:GA19"/>
    <mergeCell ref="GA20:GA21"/>
    <mergeCell ref="GA22:GA23"/>
    <mergeCell ref="FZ42:FZ43"/>
    <mergeCell ref="FZ44:FZ45"/>
    <mergeCell ref="FZ40:FZ41"/>
    <mergeCell ref="FZ26:FZ27"/>
    <mergeCell ref="FZ28:FZ29"/>
    <mergeCell ref="FZ30:FZ31"/>
    <mergeCell ref="GA42:GA43"/>
    <mergeCell ref="GA44:GA45"/>
    <mergeCell ref="GA46:GA47"/>
    <mergeCell ref="GA32:GA33"/>
    <mergeCell ref="GA34:GA35"/>
    <mergeCell ref="GA36:GA37"/>
    <mergeCell ref="GA38:GA39"/>
    <mergeCell ref="GB14:GB15"/>
    <mergeCell ref="GB16:GB17"/>
    <mergeCell ref="GB4:GB5"/>
    <mergeCell ref="GB6:GB7"/>
    <mergeCell ref="GB8:GB9"/>
    <mergeCell ref="GA40:GA41"/>
    <mergeCell ref="GA24:GA25"/>
    <mergeCell ref="GA26:GA27"/>
    <mergeCell ref="GA28:GA29"/>
    <mergeCell ref="GA30:GA31"/>
    <mergeCell ref="GB20:GB21"/>
    <mergeCell ref="GB10:GB11"/>
    <mergeCell ref="GB46:GB47"/>
    <mergeCell ref="GB34:GB35"/>
    <mergeCell ref="GB36:GB37"/>
    <mergeCell ref="GB38:GB39"/>
    <mergeCell ref="GB40:GB41"/>
    <mergeCell ref="GB22:GB23"/>
    <mergeCell ref="GB24:GB25"/>
    <mergeCell ref="GB12:GB13"/>
    <mergeCell ref="AY1:BA1"/>
    <mergeCell ref="FD2:FD3"/>
    <mergeCell ref="AA1:AD1"/>
    <mergeCell ref="GB42:GB43"/>
    <mergeCell ref="GB44:GB45"/>
    <mergeCell ref="GB26:GB27"/>
    <mergeCell ref="GB28:GB29"/>
    <mergeCell ref="GB30:GB31"/>
    <mergeCell ref="GB32:GB33"/>
    <mergeCell ref="GB18:GB19"/>
    <mergeCell ref="AG1:AI1"/>
    <mergeCell ref="AJ1:AL1"/>
    <mergeCell ref="AM1:AO1"/>
    <mergeCell ref="AP1:AR1"/>
    <mergeCell ref="AS1:AU1"/>
    <mergeCell ref="AV1:AX1"/>
    <mergeCell ref="BB1:BD1"/>
    <mergeCell ref="BE1:BG1"/>
    <mergeCell ref="BH1:BJ1"/>
    <mergeCell ref="BK1:BM1"/>
    <mergeCell ref="FI2:FI3"/>
    <mergeCell ref="FJ2:FJ3"/>
    <mergeCell ref="BZ1:CB1"/>
    <mergeCell ref="CC1:CE1"/>
    <mergeCell ref="CF1:CH1"/>
    <mergeCell ref="CI1:CK1"/>
    <mergeCell ref="BN1:BP1"/>
    <mergeCell ref="BQ1:BS1"/>
    <mergeCell ref="BT1:BV1"/>
    <mergeCell ref="BW1:BY1"/>
    <mergeCell ref="CX1:CZ1"/>
    <mergeCell ref="DA1:DC1"/>
    <mergeCell ref="DD1:DF1"/>
    <mergeCell ref="DG1:DI1"/>
    <mergeCell ref="CL1:CN1"/>
    <mergeCell ref="CO1:CQ1"/>
    <mergeCell ref="CR1:CT1"/>
    <mergeCell ref="CU1:CW1"/>
    <mergeCell ref="DV1:DX1"/>
    <mergeCell ref="DY1:EA1"/>
    <mergeCell ref="EB1:ED1"/>
    <mergeCell ref="EE1:EG1"/>
    <mergeCell ref="DJ1:DL1"/>
    <mergeCell ref="DM1:DO1"/>
    <mergeCell ref="DP1:DR1"/>
    <mergeCell ref="DS1:DU1"/>
    <mergeCell ref="ET1:EV1"/>
    <mergeCell ref="EW1:EY1"/>
    <mergeCell ref="EZ1:FB1"/>
    <mergeCell ref="FD10:FD11"/>
    <mergeCell ref="EH1:EJ1"/>
    <mergeCell ref="EK1:EM1"/>
    <mergeCell ref="EN1:EP1"/>
    <mergeCell ref="EQ1:ES1"/>
    <mergeCell ref="FJ10:FJ11"/>
    <mergeCell ref="FD20:FD21"/>
    <mergeCell ref="FE20:FE21"/>
    <mergeCell ref="FF20:FF21"/>
    <mergeCell ref="FG20:FG21"/>
    <mergeCell ref="FH20:FH21"/>
    <mergeCell ref="FI20:FI21"/>
    <mergeCell ref="FJ20:FJ21"/>
    <mergeCell ref="FE10:FE11"/>
    <mergeCell ref="FG10:FG11"/>
    <mergeCell ref="FJ28:FJ29"/>
    <mergeCell ref="FD36:FD37"/>
    <mergeCell ref="FE36:FE37"/>
    <mergeCell ref="FF36:FF37"/>
    <mergeCell ref="FG36:FG37"/>
    <mergeCell ref="FH36:FH37"/>
    <mergeCell ref="FI36:FI37"/>
    <mergeCell ref="FJ36:FJ37"/>
    <mergeCell ref="FD28:FD29"/>
    <mergeCell ref="FH28:FH29"/>
    <mergeCell ref="A4:A13"/>
    <mergeCell ref="FE28:FE29"/>
    <mergeCell ref="FF28:FF29"/>
    <mergeCell ref="FG28:FG29"/>
    <mergeCell ref="FF10:FF11"/>
    <mergeCell ref="FI28:FI29"/>
    <mergeCell ref="FI10:FI11"/>
    <mergeCell ref="FH10:FH11"/>
    <mergeCell ref="S28:S29"/>
    <mergeCell ref="W28:W29"/>
    <mergeCell ref="A14:A21"/>
    <mergeCell ref="C38:C39"/>
    <mergeCell ref="G38:G39"/>
    <mergeCell ref="K38:K39"/>
    <mergeCell ref="O38:O39"/>
    <mergeCell ref="FV2:FV3"/>
    <mergeCell ref="A2:A3"/>
    <mergeCell ref="B2:B3"/>
    <mergeCell ref="C6:C7"/>
    <mergeCell ref="G6:G7"/>
    <mergeCell ref="G4:G5"/>
    <mergeCell ref="FU2:FU3"/>
    <mergeCell ref="FH2:FH3"/>
    <mergeCell ref="FG2:FG3"/>
    <mergeCell ref="FF2:FF3"/>
    <mergeCell ref="FE2:FE3"/>
    <mergeCell ref="W2:W3"/>
    <mergeCell ref="O4:O5"/>
    <mergeCell ref="O2:O3"/>
    <mergeCell ref="FE4:FE5"/>
    <mergeCell ref="GB2:GB3"/>
    <mergeCell ref="GA2:GA3"/>
    <mergeCell ref="FY2:FY3"/>
    <mergeCell ref="FX2:FX3"/>
    <mergeCell ref="FW2:FW3"/>
    <mergeCell ref="FD30:FD31"/>
    <mergeCell ref="FE30:FE31"/>
    <mergeCell ref="FF30:FF31"/>
    <mergeCell ref="FG30:FG31"/>
    <mergeCell ref="FH30:FH31"/>
    <mergeCell ref="B14:B21"/>
    <mergeCell ref="B4:B13"/>
    <mergeCell ref="AA8:AA9"/>
    <mergeCell ref="C8:C9"/>
    <mergeCell ref="S8:S9"/>
    <mergeCell ref="W8:W9"/>
    <mergeCell ref="K6:K7"/>
    <mergeCell ref="O6:O7"/>
    <mergeCell ref="S6:S7"/>
    <mergeCell ref="W6:W7"/>
    <mergeCell ref="FI30:FI31"/>
    <mergeCell ref="FJ30:FJ31"/>
    <mergeCell ref="FD38:FD39"/>
    <mergeCell ref="FE38:FE39"/>
    <mergeCell ref="FF38:FF39"/>
    <mergeCell ref="FG38:FG39"/>
    <mergeCell ref="FH38:FH39"/>
    <mergeCell ref="FI38:FI39"/>
    <mergeCell ref="FJ38:FJ39"/>
  </mergeCells>
  <conditionalFormatting sqref="X49:FK49 FS49:FT49 FD2:FJ3 FD20:FJ21 FD10:FJ13 FV4:GA65536 FW48:GB48 FV2:GA2 GB2:GB65536 FV1:GB1 FD28:FJ31 FV30:GB31 FD36:FJ39 FV38:GB39">
    <cfRule type="cellIs" priority="5" dxfId="0" operator="equal" stopIfTrue="1">
      <formula>0</formula>
    </cfRule>
  </conditionalFormatting>
  <conditionalFormatting sqref="W2 S2 O2 K2 G2 C2 G4 G6 C4:C47 G8 G12 G16 G20 G24 G28 G32 G36 G40 G44 G10 G14 G18 G22 G26 G30 G34 G38 G42 G46 K4:K47 O4:O47 S4:S47 W4:W47 AA4:AA47 AA2">
    <cfRule type="cellIs" priority="3" dxfId="1" operator="equal" stopIfTrue="1">
      <formula>TODAY()</formula>
    </cfRule>
  </conditionalFormatting>
  <conditionalFormatting sqref="FD4:FJ5">
    <cfRule type="cellIs" priority="1" dxfId="0" operator="equal" stopIfTrue="1">
      <formula>0</formula>
    </cfRule>
  </conditionalFormatting>
  <hyperlinks>
    <hyperlink ref="A1:B1" r:id="rId1" display="www.kpo.cz"/>
  </hyperlinks>
  <printOptions horizontalCentered="1"/>
  <pageMargins left="0.1968503937007874" right="0.31496062992125984" top="0.21" bottom="0.15748031496062992" header="0.15748031496062992" footer="0.15748031496062992"/>
  <pageSetup horizontalDpi="600" verticalDpi="600" orientation="portrait" paperSize="9" scale="88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Michal Malášek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kalendar-08-09</dc:title>
  <dc:subject/>
  <dc:creator>KPO</dc:creator>
  <cp:keywords/>
  <dc:description/>
  <cp:lastModifiedBy>Michal Malášek</cp:lastModifiedBy>
  <cp:lastPrinted>2008-10-19T19:49:32Z</cp:lastPrinted>
  <dcterms:created xsi:type="dcterms:W3CDTF">2007-10-31T23:47:32Z</dcterms:created>
  <dcterms:modified xsi:type="dcterms:W3CDTF">2010-10-09T18:26:46Z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